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PS\SEGUIMIENTO PLA\NORMATIVA MODIFICACIÓN\MATRIZ DE RIESGOS\"/>
    </mc:Choice>
  </mc:AlternateContent>
  <bookViews>
    <workbookView showSheetTabs="0" xWindow="0" yWindow="0" windowWidth="19200" windowHeight="6440"/>
  </bookViews>
  <sheets>
    <sheet name="Índice" sheetId="6" r:id="rId1"/>
    <sheet name="Introducción" sheetId="4" r:id="rId2"/>
    <sheet name="Matriz de Riesgos LA-FT" sheetId="1" r:id="rId3"/>
    <sheet name="Escalas de calificación" sheetId="5" r:id="rId4"/>
    <sheet name="Listas" sheetId="2" r:id="rId5"/>
  </sheets>
  <definedNames>
    <definedName name="_xlnm.Print_Area" localSheetId="3">'Escalas de calificación'!$A$1:$I$30</definedName>
    <definedName name="_xlnm.Print_Area" localSheetId="0">Índice!$A$1:$K$23</definedName>
    <definedName name="_xlnm.Print_Area" localSheetId="4">Listas!$A$1:$P$36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S13" i="1"/>
  <c r="U13" i="1" s="1"/>
  <c r="T14" i="1"/>
  <c r="T15" i="1"/>
  <c r="T16" i="1"/>
  <c r="T17" i="1"/>
  <c r="T12" i="1"/>
  <c r="K12" i="1"/>
  <c r="L12" i="1" s="1"/>
  <c r="U14" i="1"/>
  <c r="U15" i="1"/>
  <c r="U16" i="1"/>
  <c r="U17" i="1"/>
  <c r="S14" i="1"/>
  <c r="S15" i="1"/>
  <c r="S16" i="1"/>
  <c r="S17" i="1"/>
  <c r="S12" i="1"/>
  <c r="J12" i="1"/>
  <c r="U12" i="1" l="1"/>
  <c r="J17" i="1"/>
  <c r="V17" i="1" s="1"/>
  <c r="W17" i="1" s="1"/>
  <c r="J16" i="1"/>
  <c r="K16" i="1" s="1"/>
  <c r="J15" i="1"/>
  <c r="V15" i="1" s="1"/>
  <c r="W15" i="1" s="1"/>
  <c r="J14" i="1"/>
  <c r="V14" i="1" s="1"/>
  <c r="W14" i="1" s="1"/>
  <c r="K14" i="1" l="1"/>
  <c r="L14" i="1" s="1"/>
  <c r="L16" i="1"/>
  <c r="K15" i="1"/>
  <c r="L15" i="1" s="1"/>
  <c r="K17" i="1"/>
  <c r="L17" i="1" s="1"/>
  <c r="V16" i="1"/>
  <c r="W16" i="1" s="1"/>
  <c r="J13" i="1"/>
  <c r="V12" i="1" l="1"/>
  <c r="W12" i="1" s="1"/>
  <c r="V13" i="1"/>
  <c r="W13" i="1" s="1"/>
  <c r="K13" i="1"/>
  <c r="L13" i="1" s="1"/>
</calcChain>
</file>

<file path=xl/sharedStrings.xml><?xml version="1.0" encoding="utf-8"?>
<sst xmlns="http://schemas.openxmlformats.org/spreadsheetml/2006/main" count="204" uniqueCount="166">
  <si>
    <t>Código</t>
  </si>
  <si>
    <t>¿Porqué podría suceder?</t>
  </si>
  <si>
    <t>Riesgo asociado</t>
  </si>
  <si>
    <t>Factor de Riesgo</t>
  </si>
  <si>
    <t>RLA- 001</t>
  </si>
  <si>
    <t>RLA- 002</t>
  </si>
  <si>
    <t>Probabilidad x impacto</t>
  </si>
  <si>
    <t>Riesgo inherente</t>
  </si>
  <si>
    <t>Descripción del evento de Riesgo</t>
  </si>
  <si>
    <t>Consecuencia</t>
  </si>
  <si>
    <t xml:space="preserve">Exposición directa de la cooperativa como medio de lavado de dinero. 
</t>
  </si>
  <si>
    <t>Reputacional</t>
  </si>
  <si>
    <t>Deficiente control en la verificación de los ingresos no justificados y falta de información que sustente la procedencia de los fondos.</t>
  </si>
  <si>
    <t>Precancelaciones recurrentes de créditos en períodos cortos, menores a 60 días.</t>
  </si>
  <si>
    <t>Operativo</t>
  </si>
  <si>
    <t>Valor total</t>
  </si>
  <si>
    <t>Impacto</t>
  </si>
  <si>
    <t>Probabilidad</t>
  </si>
  <si>
    <t>1 = Muy poco probable 
2 = Poco probable
3 = Probable
4 = Altamente probable</t>
  </si>
  <si>
    <t>1 = Insignificante
2 = Menor
3 = Moderado
4 = Con certeza</t>
  </si>
  <si>
    <t>Medio</t>
  </si>
  <si>
    <t>Bajo</t>
  </si>
  <si>
    <t>Nivel de riesgo inherente</t>
  </si>
  <si>
    <t>Rangos</t>
  </si>
  <si>
    <t>Muy bajo</t>
  </si>
  <si>
    <t>Alto</t>
  </si>
  <si>
    <t>Escala de 1 a 4</t>
  </si>
  <si>
    <t>No afecta a la operatividad de la entidad</t>
  </si>
  <si>
    <t>Las consecuencias pueden ser solucionadas con algunos cambios, o actividades de rutina</t>
  </si>
  <si>
    <t>Requerirá de cambios significativos en la forma de operar, pero no amenzará el cumplimiento de la actividad o proceso</t>
  </si>
  <si>
    <t>Significado</t>
  </si>
  <si>
    <t>Frecuencia</t>
  </si>
  <si>
    <t>Clase</t>
  </si>
  <si>
    <t>Tipos</t>
  </si>
  <si>
    <t>Responsable del control</t>
  </si>
  <si>
    <t>Aplicación de la debida diligencia ampliada</t>
  </si>
  <si>
    <t>Riesgo Residual</t>
  </si>
  <si>
    <t>Valor promedio</t>
  </si>
  <si>
    <t>Total valoración de los controles</t>
  </si>
  <si>
    <t>Nivel</t>
  </si>
  <si>
    <t>1 = Preventivos
2 = Detectivos
3 = Correctivos</t>
  </si>
  <si>
    <t>1= Implementado
2= En desarrollo
3= Sin implementar</t>
  </si>
  <si>
    <t>1= Automático
2= Semiautomático
3 = Manual</t>
  </si>
  <si>
    <t>1= Permanente
2= Periódico
3= Ocasional</t>
  </si>
  <si>
    <t>Aceptable</t>
  </si>
  <si>
    <t>Descripción del Control</t>
  </si>
  <si>
    <t>Nivel de Riesgo inherente</t>
  </si>
  <si>
    <t>Modalidad</t>
  </si>
  <si>
    <t>Mayor a 4</t>
  </si>
  <si>
    <t>Mejorable</t>
  </si>
  <si>
    <t>Deficiente</t>
  </si>
  <si>
    <t>Apropiado</t>
  </si>
  <si>
    <t>Fuerte, permite mitigar el riesgo de LA/FD</t>
  </si>
  <si>
    <t>Amenazá la efectividad del cumplimiento en los objetivos de la entidad</t>
  </si>
  <si>
    <t>Moderado, permite mitigar el riesgo de LA/FD</t>
  </si>
  <si>
    <t>Insuficiente, debe mejorarse para mitigar el riesgo de LA/FD</t>
  </si>
  <si>
    <t>Débil, debe reforzarse para mitigar el riesgo de LA/FD</t>
  </si>
  <si>
    <t>Tipo de control</t>
  </si>
  <si>
    <t>Cálculo
R.I.* V.P.Control</t>
  </si>
  <si>
    <t>Plan de acción</t>
  </si>
  <si>
    <t>Actividades</t>
  </si>
  <si>
    <t>Fecha de inicio</t>
  </si>
  <si>
    <t>Fecha fin</t>
  </si>
  <si>
    <t>Responsable</t>
  </si>
  <si>
    <t>Indicador</t>
  </si>
  <si>
    <t>Monitoreo</t>
  </si>
  <si>
    <t>Fecha de seguimiento</t>
  </si>
  <si>
    <t>Automatizar el procedimiento para que se generen alertas tempranas en las precancelaciones menores a 60 días.</t>
  </si>
  <si>
    <t>Área de sistemas</t>
  </si>
  <si>
    <t>Unidad de cumplimiento y jefes de agencias</t>
  </si>
  <si>
    <t>permanente</t>
  </si>
  <si>
    <t>Reporte de alertas tempranas</t>
  </si>
  <si>
    <t>Realizar un monitoreo permanente de los socios que realizan actividades de alto riesgo como la minería ilegal.</t>
  </si>
  <si>
    <t>Debidas diligencias ampliadas</t>
  </si>
  <si>
    <t>Evidencia del cumplimiento</t>
  </si>
  <si>
    <t>Evaluación de la efectividad del control</t>
  </si>
  <si>
    <t>Observación/ Recomendación</t>
  </si>
  <si>
    <t>¿Qué podría suceder?</t>
  </si>
  <si>
    <t>Causa</t>
  </si>
  <si>
    <t>Efecto</t>
  </si>
  <si>
    <t>Unidad de cumplimiento/ área de crédito</t>
  </si>
  <si>
    <t>Jefe de agencia/ área de cajas</t>
  </si>
  <si>
    <t>Sistema/Software automático (Core Financiero)</t>
  </si>
  <si>
    <t>Método de preguntas e interrogantes</t>
  </si>
  <si>
    <t>No cuenta con permisos para realizar estas actividades y sus ingresos no se justifican.</t>
  </si>
  <si>
    <t>De 1 a 2</t>
  </si>
  <si>
    <t>De 2 a 3</t>
  </si>
  <si>
    <t>De 3 a 4</t>
  </si>
  <si>
    <t>Aplicación de sanciones por parte de la administración y entes reguladores, e ingreso de dinero ilícito en el sector financiero.</t>
  </si>
  <si>
    <t>De 1 a 3</t>
  </si>
  <si>
    <t>De 3 a 6</t>
  </si>
  <si>
    <t>De 6 a 9</t>
  </si>
  <si>
    <t>Mayor a 9</t>
  </si>
  <si>
    <t>Unidad de cumplimiento
Área de cajas
Atención al cliente
Área de crédito
Talento Humano</t>
  </si>
  <si>
    <t xml:space="preserve">    Instrucciones</t>
  </si>
  <si>
    <t>Matriz de riesgos en LA/FD - Excel</t>
  </si>
  <si>
    <t>La matriz de riesgos, es una herramienta de control y gestión mediante la cual se identifican y cuantifican los riesgos, con base en el nivel de probabilidad y el impacto de los mismos; facilita la administración de los riesgos asociados a las líneas de negocio y procesos de la entidad en materia de prevención de lavado de activos y financiamiento de delitos como el terrorismo.</t>
  </si>
  <si>
    <t>Las entidades del Sector Financiero Popular y Solidario, deberán incluir en sus Manuales de Prevención de Lavado de Activos como resultado de la aplicación de la metodología de riesgos en Prevención, Detección y Erradicación del Delito de Lavado de Activos y del Financiamiento de Delitos como el Terrorismo, la matriz de riesgo e esta materia, así como el formato de la aplicación de la misma. Para el segmento 1, 2 y 3, deberá obtenerse de manera automatizada conforme lo establece la normativa y para los segmentos 4 y 5 al menos deberá implementarse en Excel.</t>
  </si>
  <si>
    <t>1. Definir un código único para cada evento identificado</t>
  </si>
  <si>
    <t>2. Describir los eventos de riesgo identificados, de acuerdo a los procesos y subprocesos que manitenen la entidad; y bajo el método que decida utilizar para identificarlos</t>
  </si>
  <si>
    <t>3.  Identificar el riesgo asociado, al evento de riesgo descrito</t>
  </si>
  <si>
    <t>4.  Definir el factor de riesgo al cual esta ligado el evento de riesgo</t>
  </si>
  <si>
    <t>ü Evaluar el riesgo inherente (probabilidad * impacto)</t>
  </si>
  <si>
    <t>5.  Realizar la evaluación del evento de riesgo, para lo cual debe definir la probabilidad de ocurrencia y el impacto que podría ocasionar en la entidad (En este punto la entidad debe definir una escala de calificación de la misma, basada en su metodología)</t>
  </si>
  <si>
    <t>6. Obtener el valor total del riesgo inherente, mismo que resulta de la multiplicación entre la probabilidad y el impacto del evento de riesgo</t>
  </si>
  <si>
    <t>Escala de calificación 1 a 4
1 = muy bajo
2 = bajo
3 = medio
4 = alto</t>
  </si>
  <si>
    <t>Factores de análisis o evaluación</t>
  </si>
  <si>
    <t>8. Establecer los factores sujetos a análisis o evaluación que permitirán ver la efectividad del control que se aplicará para mitigar el riesgo</t>
  </si>
  <si>
    <t>9. Para cada factor definido debe establecer los parámetros y escalas de calificación</t>
  </si>
  <si>
    <t>10. Definir un responsable de la ejecución del control</t>
  </si>
  <si>
    <t>11. Obtener una valoración total de los controles aplicados para cada evento de riesgo, el cual se obtiene como un valor promedio entre los factores de evaluación establecidos y según la ponderación se obtiene el nivel de riesgo de acuerdo a la escala definida</t>
  </si>
  <si>
    <t>12. Calcular el riesgo residual, mismo que resulta de la multiplicación entre el valor obtenido del riesgo inherente y el valor del control aplicado</t>
  </si>
  <si>
    <t>13. El resultado obtenido de la multiplicación, permitirá  determinar el nivel de riesgo residual de acuerdo a la escala de calificación definida</t>
  </si>
  <si>
    <t>7. Describir el control que la entidad aplicará para mitigar el riesgo identificado en cada evento descrito</t>
  </si>
  <si>
    <t>El proceso para  elaborar una matriz de riesgo de LA/FD (llenado del ejemplo presentado), es el siguiente:</t>
  </si>
  <si>
    <t>Muy poco probable</t>
  </si>
  <si>
    <t>Poco probable</t>
  </si>
  <si>
    <t>Probable</t>
  </si>
  <si>
    <t>Altamente probable</t>
  </si>
  <si>
    <t>Insignificante</t>
  </si>
  <si>
    <t>Menor</t>
  </si>
  <si>
    <t>Moderado</t>
  </si>
  <si>
    <t>Con certeza</t>
  </si>
  <si>
    <t>Preventivos</t>
  </si>
  <si>
    <t>Detectivos</t>
  </si>
  <si>
    <t>Correctivos</t>
  </si>
  <si>
    <t>Automático</t>
  </si>
  <si>
    <t>Semiautomático</t>
  </si>
  <si>
    <t>Manual</t>
  </si>
  <si>
    <t>Permanente</t>
  </si>
  <si>
    <t>Periódico</t>
  </si>
  <si>
    <t>Ocasional</t>
  </si>
  <si>
    <t>Implementado</t>
  </si>
  <si>
    <t>En desarrollo</t>
  </si>
  <si>
    <t>Sin implementar</t>
  </si>
  <si>
    <t>ÍNDICE</t>
  </si>
  <si>
    <t>Escalas de calificación</t>
  </si>
  <si>
    <t>Introducción e Instrucciones</t>
  </si>
  <si>
    <t>Matriz de Riesgo de LA/FD y Plan de acción</t>
  </si>
  <si>
    <t>Escala de calificación del Nivel de Riesgo</t>
  </si>
  <si>
    <t>Nivel de valoración de controles</t>
  </si>
  <si>
    <t>Escalas de Calificación para los Niveles de riesgos en la Matriz de Riesgo de LA/FD</t>
  </si>
  <si>
    <t>1. Nivel de Riesgo inherente</t>
  </si>
  <si>
    <t>2. Nivel de Riesgo residual</t>
  </si>
  <si>
    <t>Listas</t>
  </si>
  <si>
    <t>Listas utilizadas para el desarrollo de la Matriz de Riesgo de LA/FD</t>
  </si>
  <si>
    <t>14. Definir e implementar un plan de acción para mitigar los eventos de riesgo identificados</t>
  </si>
  <si>
    <t>15. Monitorear el riesgo de los eventos de riesgo identificados</t>
  </si>
  <si>
    <t>Ingreso de recursos provenientes de actividades ilegales (minería ilegal), depositados por socios de la entidad.</t>
  </si>
  <si>
    <t>NOMBRE DE LA ENTIDAD</t>
  </si>
  <si>
    <t>Nivel
1= Apropiado
2= Aceptable
3= Mejorable
4= Deficiente</t>
  </si>
  <si>
    <t>Tipos de riesgos asociados</t>
  </si>
  <si>
    <t>Legal</t>
  </si>
  <si>
    <t>Contagio</t>
  </si>
  <si>
    <t>Mercado</t>
  </si>
  <si>
    <t>Factor de riesgo</t>
  </si>
  <si>
    <t>Socio/ Cliente</t>
  </si>
  <si>
    <t>Producto</t>
  </si>
  <si>
    <t>Canal</t>
  </si>
  <si>
    <t>Zona geográfica</t>
  </si>
  <si>
    <t>UNIDAD DE CUMPLIMIENTO</t>
  </si>
  <si>
    <t>Adicionalmente, la matriz de riesgos facilita la toma de decisiones para hacerle frente de manera oportuna a los riesgos que tienen mayor probabilidad de ocurrir y de impactar en los objetivos de la entidad, por cometimiento de delitos.</t>
  </si>
  <si>
    <t>Elaborador por:</t>
  </si>
  <si>
    <t>SEPS</t>
  </si>
  <si>
    <t>Derechos de autoría:</t>
  </si>
  <si>
    <t>SEPS-INR-DNPLA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</si>
</sst>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4"/>
      <color rgb="FF07363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  <font>
      <b/>
      <sz val="16"/>
      <name val="Century Gothic"/>
      <family val="2"/>
    </font>
    <font>
      <b/>
      <sz val="20"/>
      <color theme="4" tint="-0.249977111117893"/>
      <name val="Century Gothic"/>
      <family val="2"/>
    </font>
    <font>
      <b/>
      <sz val="20"/>
      <color rgb="FF0794B5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b/>
      <sz val="22"/>
      <color theme="4" tint="-0.249977111117893"/>
      <name val="Century Gothic"/>
      <family val="2"/>
    </font>
    <font>
      <b/>
      <sz val="18"/>
      <color rgb="FF0794B5"/>
      <name val="Century Gothic"/>
      <family val="2"/>
    </font>
    <font>
      <b/>
      <sz val="17"/>
      <color rgb="FF0794B5"/>
      <name val="Century Gothic"/>
      <family val="2"/>
    </font>
    <font>
      <sz val="13"/>
      <color theme="1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0.39994506668294322"/>
      </left>
      <right style="thin">
        <color theme="0" tint="-4.9989318521683403E-2"/>
      </right>
      <top style="thin">
        <color theme="4" tint="0.39994506668294322"/>
      </top>
      <bottom style="thin">
        <color theme="0" tint="-4.9989318521683403E-2"/>
      </bottom>
      <diagonal/>
    </border>
    <border>
      <left style="thin">
        <color theme="4" tint="0.3999450666829432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4" tint="0.3999450666829432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59996337778862885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4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0.3999450666829432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4" tint="0.39994506668294322"/>
      </top>
      <bottom style="thin">
        <color theme="0" tint="-4.9989318521683403E-2"/>
      </bottom>
      <diagonal/>
    </border>
    <border>
      <left style="thin">
        <color theme="4" tint="0.3999145481734672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39988402966399123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0.39991454817346722"/>
      </left>
      <right style="thin">
        <color theme="0" tint="-4.9989318521683403E-2"/>
      </right>
      <top style="thin">
        <color theme="0" tint="-4.9989318521683403E-2"/>
      </top>
      <bottom style="thin">
        <color theme="4" tint="0.3998840296639912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0.39988402966399123"/>
      </bottom>
      <diagonal/>
    </border>
    <border>
      <left style="thin">
        <color theme="0" tint="-4.9989318521683403E-2"/>
      </left>
      <right style="thin">
        <color theme="4" tint="0.39988402966399123"/>
      </right>
      <top style="thin">
        <color theme="0" tint="-4.9989318521683403E-2"/>
      </top>
      <bottom style="thin">
        <color theme="4" tint="0.39988402966399123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4" tint="0.39991454817346722"/>
      </left>
      <right style="thin">
        <color theme="0" tint="-4.9989318521683403E-2"/>
      </right>
      <top style="thin">
        <color theme="4" tint="0.3998840296639912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0.3998840296639912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4" tint="0.39988402966399123"/>
      </top>
      <bottom/>
      <diagonal/>
    </border>
    <border>
      <left/>
      <right/>
      <top style="thin">
        <color theme="4" tint="0.39988402966399123"/>
      </top>
      <bottom/>
      <diagonal/>
    </border>
    <border>
      <left/>
      <right style="thin">
        <color theme="4" tint="0.39988402966399123"/>
      </right>
      <top style="thin">
        <color theme="4" tint="0.39988402966399123"/>
      </top>
      <bottom/>
      <diagonal/>
    </border>
    <border>
      <left/>
      <right style="thin">
        <color theme="4" tint="0.39988402966399123"/>
      </right>
      <top/>
      <bottom/>
      <diagonal/>
    </border>
    <border>
      <left style="thin">
        <color theme="0" tint="-4.9989318521683403E-2"/>
      </left>
      <right/>
      <top/>
      <bottom style="thin">
        <color theme="4" tint="0.39988402966399123"/>
      </bottom>
      <diagonal/>
    </border>
    <border>
      <left/>
      <right/>
      <top/>
      <bottom style="thin">
        <color theme="4" tint="0.39988402966399123"/>
      </bottom>
      <diagonal/>
    </border>
    <border>
      <left/>
      <right style="thin">
        <color theme="4" tint="0.39988402966399123"/>
      </right>
      <top/>
      <bottom style="thin">
        <color theme="4" tint="0.3998840296639912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0.39988402966399123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4" tint="0.39988402966399123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0" tint="-4.9989318521683403E-2"/>
      </right>
      <top style="thin">
        <color theme="4" tint="0.3999450666829432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4" tint="0.39994506668294322"/>
      </left>
      <right style="thin">
        <color theme="0" tint="-4.9989318521683403E-2"/>
      </right>
      <top/>
      <bottom/>
      <diagonal/>
    </border>
    <border>
      <left style="thin">
        <color theme="4" tint="0.3999450666829432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4" tint="0.59996337778862885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4" tint="0.59996337778862885"/>
      </right>
      <top/>
      <bottom/>
      <diagonal/>
    </border>
    <border>
      <left style="thin">
        <color theme="4" tint="0.39994506668294322"/>
      </left>
      <right style="thin">
        <color theme="0" tint="-4.9989318521683403E-2"/>
      </right>
      <top style="thin">
        <color theme="0" tint="-4.9989318521683403E-2"/>
      </top>
      <bottom style="thin">
        <color theme="4" tint="0.399914548173467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0.39991454817346722"/>
      </bottom>
      <diagonal/>
    </border>
    <border>
      <left style="thin">
        <color theme="0" tint="-4.9989318521683403E-2"/>
      </left>
      <right style="thin">
        <color theme="4" tint="0.59996337778862885"/>
      </right>
      <top style="thin">
        <color theme="0" tint="-4.9989318521683403E-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3999145481734672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4" tint="0.3999145481734672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3999145481734672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39991454817346722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 tint="-4.9989318521683403E-2"/>
      </top>
      <bottom style="thin">
        <color theme="4" tint="0.39991454817346722"/>
      </bottom>
      <diagonal/>
    </border>
    <border>
      <left style="thin">
        <color theme="0" tint="-4.9989318521683403E-2"/>
      </left>
      <right style="thin">
        <color theme="4" tint="0.39991454817346722"/>
      </right>
      <top style="thin">
        <color theme="0" tint="-4.9989318521683403E-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thin">
        <color theme="4" tint="0.59996337778862885"/>
      </left>
      <right style="thin">
        <color theme="0" tint="-4.9989318521683403E-2"/>
      </right>
      <top style="thin">
        <color theme="4" tint="0.59996337778862885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0.59996337778862885"/>
      </right>
      <top style="thin">
        <color theme="4" tint="0.59996337778862885"/>
      </top>
      <bottom style="thin">
        <color theme="0" tint="-4.9989318521683403E-2"/>
      </bottom>
      <diagonal/>
    </border>
    <border>
      <left style="thin">
        <color theme="4" tint="0.59996337778862885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0.59996337778862885"/>
      </left>
      <right style="thin">
        <color theme="0" tint="-4.9989318521683403E-2"/>
      </right>
      <top style="thin">
        <color theme="0" tint="-4.9989318521683403E-2"/>
      </top>
      <bottom style="thin">
        <color theme="4" tint="0.59996337778862885"/>
      </bottom>
      <diagonal/>
    </border>
    <border>
      <left style="thin">
        <color theme="0" tint="-4.9989318521683403E-2"/>
      </left>
      <right style="thin">
        <color theme="4" tint="0.59996337778862885"/>
      </right>
      <top style="thin">
        <color theme="0" tint="-4.9989318521683403E-2"/>
      </top>
      <bottom style="thin">
        <color theme="4" tint="0.59996337778862885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4" fontId="1" fillId="0" borderId="6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center" vertical="center" wrapText="1"/>
    </xf>
    <xf numFmtId="14" fontId="1" fillId="0" borderId="3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justify" vertical="center" wrapText="1"/>
    </xf>
    <xf numFmtId="0" fontId="1" fillId="0" borderId="42" xfId="0" applyFont="1" applyBorder="1" applyAlignment="1">
      <alignment horizontal="justify" vertical="center" wrapText="1"/>
    </xf>
    <xf numFmtId="0" fontId="1" fillId="0" borderId="42" xfId="0" applyFont="1" applyBorder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justify" vertical="center" wrapText="1"/>
    </xf>
    <xf numFmtId="0" fontId="1" fillId="0" borderId="47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2" fillId="0" borderId="0" xfId="1" applyFont="1" applyBorder="1"/>
    <xf numFmtId="0" fontId="8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54" xfId="0" applyFont="1" applyBorder="1"/>
    <xf numFmtId="0" fontId="8" fillId="0" borderId="0" xfId="0" applyFont="1" applyFill="1" applyBorder="1"/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5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8" fillId="0" borderId="5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0" borderId="5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9" borderId="0" xfId="0" applyFont="1" applyFill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3" fillId="0" borderId="0" xfId="0" applyFont="1" applyBorder="1" applyAlignment="1"/>
  </cellXfs>
  <cellStyles count="2">
    <cellStyle name="Hipervínculo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794B5"/>
      <color rgb="FF09B3DB"/>
      <color rgb="FFFF1111"/>
      <color rgb="FFAB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12</xdr:row>
      <xdr:rowOff>222250</xdr:rowOff>
    </xdr:from>
    <xdr:to>
      <xdr:col>1</xdr:col>
      <xdr:colOff>336550</xdr:colOff>
      <xdr:row>14</xdr:row>
      <xdr:rowOff>120650</xdr:rowOff>
    </xdr:to>
    <xdr:grpSp>
      <xdr:nvGrpSpPr>
        <xdr:cNvPr id="3" name="Group 12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BAAD8477-C0FD-449C-A7CF-D566AB6303F9}"/>
            </a:ext>
          </a:extLst>
        </xdr:cNvPr>
        <xdr:cNvGrpSpPr/>
      </xdr:nvGrpSpPr>
      <xdr:grpSpPr>
        <a:xfrm>
          <a:off x="425450" y="2913063"/>
          <a:ext cx="442913" cy="438150"/>
          <a:chOff x="819728" y="904658"/>
          <a:chExt cx="914400" cy="914400"/>
        </a:xfrm>
      </xdr:grpSpPr>
      <xdr:pic>
        <xdr:nvPicPr>
          <xdr:cNvPr id="4" name="Picture 10" descr="A picture containing sign, white&#10;&#10;Description automatically generated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D731BF5C-22A3-45BE-A08B-D3258A73D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9728" y="904658"/>
            <a:ext cx="914400" cy="914400"/>
          </a:xfrm>
          <a:prstGeom prst="rect">
            <a:avLst/>
          </a:prstGeom>
        </xdr:spPr>
      </xdr:pic>
      <xdr:sp macro="" textlink="">
        <xdr:nvSpPr>
          <xdr:cNvPr id="5" name="TextBox 11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7A9DA4D7-0A29-4F15-855B-3D79FA9D62C7}"/>
              </a:ext>
            </a:extLst>
          </xdr:cNvPr>
          <xdr:cNvSpPr txBox="1"/>
        </xdr:nvSpPr>
        <xdr:spPr>
          <a:xfrm>
            <a:off x="1055553" y="1038693"/>
            <a:ext cx="442751" cy="61742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419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419" sz="1300" b="1">
                <a:solidFill>
                  <a:srgbClr val="0056B8"/>
                </a:solidFill>
              </a:rPr>
              <a:t>1</a:t>
            </a:r>
          </a:p>
        </xdr:txBody>
      </xdr:sp>
    </xdr:grpSp>
    <xdr:clientData/>
  </xdr:twoCellAnchor>
  <xdr:twoCellAnchor>
    <xdr:from>
      <xdr:col>0</xdr:col>
      <xdr:colOff>425450</xdr:colOff>
      <xdr:row>14</xdr:row>
      <xdr:rowOff>269875</xdr:rowOff>
    </xdr:from>
    <xdr:to>
      <xdr:col>1</xdr:col>
      <xdr:colOff>330200</xdr:colOff>
      <xdr:row>16</xdr:row>
      <xdr:rowOff>101600</xdr:rowOff>
    </xdr:to>
    <xdr:grpSp>
      <xdr:nvGrpSpPr>
        <xdr:cNvPr id="6" name="Group 12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BAAD8477-C0FD-449C-A7CF-D566AB6303F9}"/>
            </a:ext>
          </a:extLst>
        </xdr:cNvPr>
        <xdr:cNvGrpSpPr/>
      </xdr:nvGrpSpPr>
      <xdr:grpSpPr>
        <a:xfrm>
          <a:off x="425450" y="3500438"/>
          <a:ext cx="436563" cy="458787"/>
          <a:chOff x="819728" y="904658"/>
          <a:chExt cx="914400" cy="914400"/>
        </a:xfrm>
      </xdr:grpSpPr>
      <xdr:pic>
        <xdr:nvPicPr>
          <xdr:cNvPr id="7" name="Picture 10" descr="A picture containing sign, white&#10;&#10;Description automatically generated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D731BF5C-22A3-45BE-A08B-D3258A73D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9728" y="904658"/>
            <a:ext cx="914400" cy="914400"/>
          </a:xfrm>
          <a:prstGeom prst="rect">
            <a:avLst/>
          </a:prstGeom>
        </xdr:spPr>
      </xdr:pic>
      <xdr:sp macro="" textlink="">
        <xdr:nvSpPr>
          <xdr:cNvPr id="8" name="TextBox 11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7A9DA4D7-0A29-4F15-855B-3D79FA9D62C7}"/>
              </a:ext>
            </a:extLst>
          </xdr:cNvPr>
          <xdr:cNvSpPr txBox="1"/>
        </xdr:nvSpPr>
        <xdr:spPr>
          <a:xfrm>
            <a:off x="1055553" y="1038692"/>
            <a:ext cx="442751" cy="6651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419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419" sz="1300" b="1">
                <a:solidFill>
                  <a:srgbClr val="0056B8"/>
                </a:solidFill>
              </a:rPr>
              <a:t>2</a:t>
            </a:r>
          </a:p>
        </xdr:txBody>
      </xdr:sp>
    </xdr:grpSp>
    <xdr:clientData/>
  </xdr:twoCellAnchor>
  <xdr:twoCellAnchor>
    <xdr:from>
      <xdr:col>0</xdr:col>
      <xdr:colOff>419100</xdr:colOff>
      <xdr:row>16</xdr:row>
      <xdr:rowOff>279400</xdr:rowOff>
    </xdr:from>
    <xdr:to>
      <xdr:col>1</xdr:col>
      <xdr:colOff>330200</xdr:colOff>
      <xdr:row>18</xdr:row>
      <xdr:rowOff>107950</xdr:rowOff>
    </xdr:to>
    <xdr:grpSp>
      <xdr:nvGrpSpPr>
        <xdr:cNvPr id="12" name="Group 12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BAAD8477-C0FD-449C-A7CF-D566AB6303F9}"/>
            </a:ext>
          </a:extLst>
        </xdr:cNvPr>
        <xdr:cNvGrpSpPr/>
      </xdr:nvGrpSpPr>
      <xdr:grpSpPr>
        <a:xfrm>
          <a:off x="419100" y="4137025"/>
          <a:ext cx="442913" cy="439738"/>
          <a:chOff x="819728" y="904658"/>
          <a:chExt cx="914400" cy="914400"/>
        </a:xfrm>
      </xdr:grpSpPr>
      <xdr:pic>
        <xdr:nvPicPr>
          <xdr:cNvPr id="13" name="Picture 10" descr="A picture containing sign, white&#10;&#10;Description automatically generated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D731BF5C-22A3-45BE-A08B-D3258A73D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9728" y="904658"/>
            <a:ext cx="914400" cy="914400"/>
          </a:xfrm>
          <a:prstGeom prst="rect">
            <a:avLst/>
          </a:prstGeom>
        </xdr:spPr>
      </xdr:pic>
      <xdr:sp macro="" textlink="">
        <xdr:nvSpPr>
          <xdr:cNvPr id="14" name="TextBox 11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7A9DA4D7-0A29-4F15-855B-3D79FA9D62C7}"/>
              </a:ext>
            </a:extLst>
          </xdr:cNvPr>
          <xdr:cNvSpPr txBox="1"/>
        </xdr:nvSpPr>
        <xdr:spPr>
          <a:xfrm>
            <a:off x="1055553" y="1038692"/>
            <a:ext cx="442751" cy="62650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419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419" sz="1300" b="1">
                <a:solidFill>
                  <a:srgbClr val="0056B8"/>
                </a:solidFill>
              </a:rPr>
              <a:t>3</a:t>
            </a:r>
          </a:p>
        </xdr:txBody>
      </xdr:sp>
    </xdr:grpSp>
    <xdr:clientData/>
  </xdr:twoCellAnchor>
  <xdr:twoCellAnchor>
    <xdr:from>
      <xdr:col>0</xdr:col>
      <xdr:colOff>412750</xdr:colOff>
      <xdr:row>19</xdr:row>
      <xdr:rowOff>76202</xdr:rowOff>
    </xdr:from>
    <xdr:to>
      <xdr:col>1</xdr:col>
      <xdr:colOff>323850</xdr:colOff>
      <xdr:row>21</xdr:row>
      <xdr:rowOff>38102</xdr:rowOff>
    </xdr:to>
    <xdr:grpSp>
      <xdr:nvGrpSpPr>
        <xdr:cNvPr id="15" name="Group 12">
          <a:extLst>
            <a:ext uri="{FF2B5EF4-FFF2-40B4-BE49-F238E27FC236}">
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BAAD8477-C0FD-449C-A7CF-D566AB6303F9}"/>
            </a:ext>
          </a:extLst>
        </xdr:cNvPr>
        <xdr:cNvGrpSpPr/>
      </xdr:nvGrpSpPr>
      <xdr:grpSpPr>
        <a:xfrm>
          <a:off x="412750" y="4783140"/>
          <a:ext cx="442913" cy="438150"/>
          <a:chOff x="819728" y="904658"/>
          <a:chExt cx="914400" cy="914400"/>
        </a:xfrm>
      </xdr:grpSpPr>
      <xdr:pic>
        <xdr:nvPicPr>
          <xdr:cNvPr id="16" name="Picture 10" descr="A picture containing sign, white&#10;&#10;Description automatically generated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D731BF5C-22A3-45BE-A08B-D3258A73D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9728" y="904658"/>
            <a:ext cx="914400" cy="914400"/>
          </a:xfrm>
          <a:prstGeom prst="rect">
            <a:avLst/>
          </a:prstGeom>
        </xdr:spPr>
      </xdr:pic>
      <xdr:sp macro="" textlink="">
        <xdr:nvSpPr>
          <xdr:cNvPr id="17" name="TextBox 11">
            <a:extLst>
              <a:ext uri="{FF2B5EF4-FFF2-40B4-BE49-F238E27FC236}">
                <a16:creationId xmlns:lc="http://schemas.openxmlformats.org/drawingml/2006/lockedCanvas" xmlns:a16="http://schemas.microsoft.com/office/drawing/2014/main" xmlns="" xmlns:p="http://schemas.openxmlformats.org/presentationml/2006/main" xmlns:r="http://schemas.openxmlformats.org/officeDocument/2006/relationships" id="{7A9DA4D7-0A29-4F15-855B-3D79FA9D62C7}"/>
              </a:ext>
            </a:extLst>
          </xdr:cNvPr>
          <xdr:cNvSpPr txBox="1"/>
        </xdr:nvSpPr>
        <xdr:spPr>
          <a:xfrm>
            <a:off x="1055553" y="1038692"/>
            <a:ext cx="442751" cy="62650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419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419" sz="1300" b="1">
                <a:solidFill>
                  <a:srgbClr val="0056B8"/>
                </a:solidFill>
              </a:rPr>
              <a:t>4</a:t>
            </a:r>
          </a:p>
        </xdr:txBody>
      </xdr:sp>
    </xdr:grpSp>
    <xdr:clientData/>
  </xdr:twoCellAnchor>
  <xdr:twoCellAnchor>
    <xdr:from>
      <xdr:col>0</xdr:col>
      <xdr:colOff>55563</xdr:colOff>
      <xdr:row>0</xdr:row>
      <xdr:rowOff>71438</xdr:rowOff>
    </xdr:from>
    <xdr:to>
      <xdr:col>2</xdr:col>
      <xdr:colOff>282399</xdr:colOff>
      <xdr:row>3</xdr:row>
      <xdr:rowOff>21872</xdr:rowOff>
    </xdr:to>
    <xdr:sp macro="" textlink="">
      <xdr:nvSpPr>
        <xdr:cNvPr id="18" name="Rectángulo redondeado 17"/>
        <xdr:cNvSpPr/>
      </xdr:nvSpPr>
      <xdr:spPr>
        <a:xfrm>
          <a:off x="55563" y="71438"/>
          <a:ext cx="1131711" cy="6251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100">
              <a:latin typeface="Century Gothic" panose="020B0502020202020204" pitchFamily="34" charset="0"/>
            </a:rPr>
            <a:t>LOGO</a:t>
          </a:r>
        </a:p>
        <a:p>
          <a:pPr algn="ctr"/>
          <a:r>
            <a:rPr lang="es-EC" sz="1100" baseline="0">
              <a:latin typeface="Century Gothic" panose="020B0502020202020204" pitchFamily="34" charset="0"/>
            </a:rPr>
            <a:t> ENTIDAD</a:t>
          </a:r>
          <a:endParaRPr lang="es-EC" sz="11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14</xdr:row>
      <xdr:rowOff>161925</xdr:rowOff>
    </xdr:from>
    <xdr:ext cx="190500" cy="409575"/>
    <xdr:sp macro="" textlink="">
      <xdr:nvSpPr>
        <xdr:cNvPr id="2" name="Shape 3"/>
        <xdr:cNvSpPr/>
      </xdr:nvSpPr>
      <xdr:spPr>
        <a:xfrm>
          <a:off x="952500" y="3902075"/>
          <a:ext cx="190500" cy="409575"/>
        </a:xfrm>
        <a:prstGeom prst="roundRect">
          <a:avLst>
            <a:gd name="adj" fmla="val 16667"/>
          </a:avLst>
        </a:prstGeom>
        <a:solidFill>
          <a:srgbClr val="55AD83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11</xdr:col>
      <xdr:colOff>387350</xdr:colOff>
      <xdr:row>0</xdr:row>
      <xdr:rowOff>107950</xdr:rowOff>
    </xdr:from>
    <xdr:to>
      <xdr:col>12</xdr:col>
      <xdr:colOff>25400</xdr:colOff>
      <xdr:row>2</xdr:row>
      <xdr:rowOff>57150</xdr:rowOff>
    </xdr:to>
    <xdr:sp macro="" textlink="">
      <xdr:nvSpPr>
        <xdr:cNvPr id="4" name="Triángulo isósceles 3">
          <a:hlinkClick xmlns:r="http://schemas.openxmlformats.org/officeDocument/2006/relationships" r:id="rId1"/>
        </xdr:cNvPr>
        <xdr:cNvSpPr/>
      </xdr:nvSpPr>
      <xdr:spPr>
        <a:xfrm>
          <a:off x="8191500" y="107950"/>
          <a:ext cx="400050" cy="444500"/>
        </a:xfrm>
        <a:prstGeom prst="triangl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69850</xdr:colOff>
      <xdr:row>0</xdr:row>
      <xdr:rowOff>57150</xdr:rowOff>
    </xdr:from>
    <xdr:to>
      <xdr:col>2</xdr:col>
      <xdr:colOff>255411</xdr:colOff>
      <xdr:row>3</xdr:row>
      <xdr:rowOff>15522</xdr:rowOff>
    </xdr:to>
    <xdr:sp macro="" textlink="">
      <xdr:nvSpPr>
        <xdr:cNvPr id="5" name="Rectángulo redondeado 4"/>
        <xdr:cNvSpPr/>
      </xdr:nvSpPr>
      <xdr:spPr>
        <a:xfrm>
          <a:off x="69850" y="57150"/>
          <a:ext cx="1131711" cy="6251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100">
              <a:latin typeface="Century Gothic" panose="020B0502020202020204" pitchFamily="34" charset="0"/>
            </a:rPr>
            <a:t>LOGO</a:t>
          </a:r>
        </a:p>
        <a:p>
          <a:pPr algn="ctr"/>
          <a:r>
            <a:rPr lang="es-EC" sz="1100" baseline="0">
              <a:latin typeface="Century Gothic" panose="020B0502020202020204" pitchFamily="34" charset="0"/>
            </a:rPr>
            <a:t> ENTIDAD</a:t>
          </a:r>
          <a:endParaRPr lang="es-EC" sz="11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654050</xdr:colOff>
      <xdr:row>0</xdr:row>
      <xdr:rowOff>88900</xdr:rowOff>
    </xdr:from>
    <xdr:to>
      <xdr:col>31</xdr:col>
      <xdr:colOff>1054100</xdr:colOff>
      <xdr:row>2</xdr:row>
      <xdr:rowOff>38100</xdr:rowOff>
    </xdr:to>
    <xdr:sp macro="" textlink="">
      <xdr:nvSpPr>
        <xdr:cNvPr id="3" name="Triángulo isósceles 2">
          <a:hlinkClick xmlns:r="http://schemas.openxmlformats.org/officeDocument/2006/relationships" r:id="rId1"/>
        </xdr:cNvPr>
        <xdr:cNvSpPr/>
      </xdr:nvSpPr>
      <xdr:spPr>
        <a:xfrm>
          <a:off x="35217100" y="88900"/>
          <a:ext cx="400050" cy="444500"/>
        </a:xfrm>
        <a:prstGeom prst="triangl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0</xdr:colOff>
      <xdr:row>0</xdr:row>
      <xdr:rowOff>177800</xdr:rowOff>
    </xdr:from>
    <xdr:to>
      <xdr:col>2</xdr:col>
      <xdr:colOff>482600</xdr:colOff>
      <xdr:row>3</xdr:row>
      <xdr:rowOff>139700</xdr:rowOff>
    </xdr:to>
    <xdr:sp macro="" textlink="">
      <xdr:nvSpPr>
        <xdr:cNvPr id="4" name="Rectángulo redondeado 3"/>
        <xdr:cNvSpPr/>
      </xdr:nvSpPr>
      <xdr:spPr>
        <a:xfrm>
          <a:off x="114300" y="177800"/>
          <a:ext cx="1130300" cy="628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100">
              <a:latin typeface="Century Gothic" panose="020B0502020202020204" pitchFamily="34" charset="0"/>
            </a:rPr>
            <a:t>LOGO</a:t>
          </a:r>
        </a:p>
        <a:p>
          <a:pPr algn="ctr"/>
          <a:r>
            <a:rPr lang="es-EC" sz="1100" baseline="0">
              <a:latin typeface="Century Gothic" panose="020B0502020202020204" pitchFamily="34" charset="0"/>
            </a:rPr>
            <a:t> ENTIDAD</a:t>
          </a:r>
          <a:endParaRPr lang="es-EC" sz="11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1409700</xdr:colOff>
      <xdr:row>1</xdr:row>
      <xdr:rowOff>69850</xdr:rowOff>
    </xdr:from>
    <xdr:to>
      <xdr:col>8</xdr:col>
      <xdr:colOff>25400</xdr:colOff>
      <xdr:row>2</xdr:row>
      <xdr:rowOff>146050</xdr:rowOff>
    </xdr:to>
    <xdr:sp macro="" textlink="">
      <xdr:nvSpPr>
        <xdr:cNvPr id="3" name="Triángulo isósceles 2">
          <a:hlinkClick xmlns:r="http://schemas.openxmlformats.org/officeDocument/2006/relationships" r:id="rId1"/>
        </xdr:cNvPr>
        <xdr:cNvSpPr/>
      </xdr:nvSpPr>
      <xdr:spPr>
        <a:xfrm>
          <a:off x="8731250" y="69850"/>
          <a:ext cx="400050" cy="444500"/>
        </a:xfrm>
        <a:prstGeom prst="triangl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82550</xdr:colOff>
      <xdr:row>0</xdr:row>
      <xdr:rowOff>76200</xdr:rowOff>
    </xdr:from>
    <xdr:to>
      <xdr:col>1</xdr:col>
      <xdr:colOff>285750</xdr:colOff>
      <xdr:row>3</xdr:row>
      <xdr:rowOff>76200</xdr:rowOff>
    </xdr:to>
    <xdr:sp macro="" textlink="">
      <xdr:nvSpPr>
        <xdr:cNvPr id="4" name="Rectángulo redondeado 3"/>
        <xdr:cNvSpPr/>
      </xdr:nvSpPr>
      <xdr:spPr>
        <a:xfrm>
          <a:off x="82550" y="76200"/>
          <a:ext cx="1035050" cy="5524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100"/>
            <a:t>LOGO</a:t>
          </a:r>
        </a:p>
        <a:p>
          <a:pPr algn="ctr"/>
          <a:r>
            <a:rPr lang="es-EC" sz="1100" baseline="0"/>
            <a:t> ENTIDAD</a:t>
          </a:r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298450</xdr:colOff>
      <xdr:row>0</xdr:row>
      <xdr:rowOff>31750</xdr:rowOff>
    </xdr:from>
    <xdr:to>
      <xdr:col>14</xdr:col>
      <xdr:colOff>698500</xdr:colOff>
      <xdr:row>2</xdr:row>
      <xdr:rowOff>107950</xdr:rowOff>
    </xdr:to>
    <xdr:sp macro="" textlink="">
      <xdr:nvSpPr>
        <xdr:cNvPr id="3" name="Triángulo isósceles 2">
          <a:hlinkClick xmlns:r="http://schemas.openxmlformats.org/officeDocument/2006/relationships" r:id="rId1"/>
        </xdr:cNvPr>
        <xdr:cNvSpPr/>
      </xdr:nvSpPr>
      <xdr:spPr>
        <a:xfrm>
          <a:off x="11029950" y="31750"/>
          <a:ext cx="400050" cy="444500"/>
        </a:xfrm>
        <a:prstGeom prst="triangl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114300</xdr:colOff>
      <xdr:row>0</xdr:row>
      <xdr:rowOff>63500</xdr:rowOff>
    </xdr:from>
    <xdr:to>
      <xdr:col>2</xdr:col>
      <xdr:colOff>184150</xdr:colOff>
      <xdr:row>3</xdr:row>
      <xdr:rowOff>63500</xdr:rowOff>
    </xdr:to>
    <xdr:sp macro="" textlink="">
      <xdr:nvSpPr>
        <xdr:cNvPr id="4" name="Rectángulo redondeado 3"/>
        <xdr:cNvSpPr/>
      </xdr:nvSpPr>
      <xdr:spPr>
        <a:xfrm>
          <a:off x="114300" y="63500"/>
          <a:ext cx="1035050" cy="5524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100"/>
            <a:t>LOGO</a:t>
          </a:r>
        </a:p>
        <a:p>
          <a:pPr algn="ctr"/>
          <a:r>
            <a:rPr lang="es-EC" sz="1100" baseline="0"/>
            <a:t> ENTIDAD</a:t>
          </a:r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idrio ahum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view="pageBreakPreview" zoomScale="80" zoomScaleNormal="100" zoomScaleSheetLayoutView="80" workbookViewId="0"/>
  </sheetViews>
  <sheetFormatPr baseColWidth="10" defaultRowHeight="13.5" x14ac:dyDescent="0.25"/>
  <cols>
    <col min="1" max="1" width="7.6328125" style="60" customWidth="1"/>
    <col min="2" max="2" width="5.36328125" style="60" customWidth="1"/>
    <col min="3" max="16384" width="10.90625" style="60"/>
  </cols>
  <sheetData>
    <row r="1" spans="1:11" ht="25.5" customHeight="1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x14ac:dyDescent="0.25">
      <c r="A2" s="68"/>
      <c r="B2" s="61"/>
      <c r="C2" s="61"/>
      <c r="D2" s="61"/>
      <c r="E2" s="61"/>
      <c r="F2" s="61"/>
      <c r="G2" s="61"/>
      <c r="H2" s="61"/>
      <c r="I2" s="61"/>
      <c r="J2" s="61"/>
      <c r="K2" s="69"/>
    </row>
    <row r="3" spans="1:11" x14ac:dyDescent="0.25">
      <c r="A3" s="68"/>
      <c r="B3" s="61"/>
      <c r="C3" s="61"/>
      <c r="D3" s="61"/>
      <c r="E3" s="61"/>
      <c r="F3" s="61"/>
      <c r="G3" s="61"/>
      <c r="H3" s="61"/>
      <c r="I3" s="61"/>
      <c r="J3" s="61"/>
      <c r="K3" s="69"/>
    </row>
    <row r="4" spans="1:11" x14ac:dyDescent="0.25">
      <c r="A4" s="68"/>
      <c r="B4" s="61"/>
      <c r="C4" s="61"/>
      <c r="D4" s="61"/>
      <c r="E4" s="61"/>
      <c r="F4" s="61"/>
      <c r="G4" s="61"/>
      <c r="H4" s="61"/>
      <c r="I4" s="61"/>
      <c r="J4" s="61"/>
      <c r="K4" s="69"/>
    </row>
    <row r="5" spans="1:11" ht="24.5" x14ac:dyDescent="0.45">
      <c r="A5" s="76" t="s">
        <v>149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11" x14ac:dyDescent="0.25">
      <c r="A6" s="68"/>
      <c r="B6" s="61"/>
      <c r="C6" s="61"/>
      <c r="D6" s="61"/>
      <c r="E6" s="61"/>
      <c r="F6" s="61"/>
      <c r="G6" s="61"/>
      <c r="H6" s="61"/>
      <c r="I6" s="61"/>
      <c r="J6" s="61"/>
      <c r="K6" s="69"/>
    </row>
    <row r="7" spans="1:11" ht="19.5" x14ac:dyDescent="0.35">
      <c r="A7" s="79" t="s">
        <v>160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1" x14ac:dyDescent="0.25">
      <c r="A8" s="68"/>
      <c r="B8" s="61"/>
      <c r="C8" s="61"/>
      <c r="D8" s="61"/>
      <c r="E8" s="61"/>
      <c r="F8" s="61"/>
      <c r="G8" s="61"/>
      <c r="H8" s="61"/>
      <c r="I8" s="61"/>
      <c r="J8" s="61"/>
      <c r="K8" s="69"/>
    </row>
    <row r="9" spans="1:11" ht="24.5" x14ac:dyDescent="0.45">
      <c r="A9" s="82" t="s">
        <v>95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11" x14ac:dyDescent="0.25">
      <c r="A10" s="68"/>
      <c r="B10" s="61"/>
      <c r="C10" s="61"/>
      <c r="D10" s="61"/>
      <c r="E10" s="61"/>
      <c r="F10" s="61"/>
      <c r="G10" s="61"/>
      <c r="H10" s="61"/>
      <c r="I10" s="61"/>
      <c r="J10" s="61"/>
      <c r="K10" s="69"/>
    </row>
    <row r="11" spans="1:11" ht="16" x14ac:dyDescent="0.3">
      <c r="A11" s="68"/>
      <c r="B11" s="62"/>
      <c r="C11" s="62"/>
      <c r="D11" s="62"/>
      <c r="E11" s="62"/>
      <c r="F11" s="62"/>
      <c r="G11" s="62"/>
      <c r="H11" s="62"/>
      <c r="I11" s="62"/>
      <c r="J11" s="62"/>
      <c r="K11" s="69"/>
    </row>
    <row r="12" spans="1:11" ht="19.5" x14ac:dyDescent="0.35">
      <c r="A12" s="68"/>
      <c r="B12" s="163" t="s">
        <v>135</v>
      </c>
      <c r="C12" s="61"/>
      <c r="D12" s="61"/>
      <c r="E12" s="61"/>
      <c r="F12" s="61"/>
      <c r="G12" s="61"/>
      <c r="H12" s="61"/>
      <c r="I12" s="61"/>
      <c r="J12" s="61"/>
      <c r="K12" s="69"/>
    </row>
    <row r="13" spans="1:11" ht="24" customHeight="1" x14ac:dyDescent="0.3">
      <c r="A13" s="68"/>
      <c r="B13" s="62"/>
      <c r="C13" s="61"/>
      <c r="D13" s="61"/>
      <c r="E13" s="61"/>
      <c r="F13" s="61"/>
      <c r="G13" s="61"/>
      <c r="H13" s="61"/>
      <c r="I13" s="61"/>
      <c r="J13" s="61"/>
      <c r="K13" s="69"/>
    </row>
    <row r="14" spans="1:11" ht="19" customHeight="1" x14ac:dyDescent="0.3">
      <c r="A14" s="68"/>
      <c r="B14" s="63"/>
      <c r="C14" s="64" t="s">
        <v>137</v>
      </c>
      <c r="D14" s="61"/>
      <c r="E14" s="61"/>
      <c r="F14" s="61"/>
      <c r="G14" s="61"/>
      <c r="H14" s="61"/>
      <c r="I14" s="61"/>
      <c r="J14" s="61"/>
      <c r="K14" s="69"/>
    </row>
    <row r="15" spans="1:11" ht="30.5" customHeight="1" x14ac:dyDescent="0.3">
      <c r="A15" s="68"/>
      <c r="B15" s="63"/>
      <c r="C15" s="61"/>
      <c r="D15" s="61"/>
      <c r="E15" s="61"/>
      <c r="F15" s="61"/>
      <c r="G15" s="61"/>
      <c r="H15" s="61"/>
      <c r="I15" s="61"/>
      <c r="J15" s="61"/>
      <c r="K15" s="69"/>
    </row>
    <row r="16" spans="1:11" ht="19" customHeight="1" x14ac:dyDescent="0.3">
      <c r="A16" s="68"/>
      <c r="B16" s="63"/>
      <c r="C16" s="64" t="s">
        <v>138</v>
      </c>
      <c r="D16" s="61"/>
      <c r="E16" s="61"/>
      <c r="F16" s="61"/>
      <c r="G16" s="61"/>
      <c r="H16" s="61"/>
      <c r="I16" s="61"/>
      <c r="J16" s="61"/>
      <c r="K16" s="69"/>
    </row>
    <row r="17" spans="1:11" ht="29.5" customHeight="1" x14ac:dyDescent="0.3">
      <c r="A17" s="68"/>
      <c r="B17" s="63"/>
      <c r="C17" s="61"/>
      <c r="D17" s="61"/>
      <c r="E17" s="61"/>
      <c r="F17" s="61"/>
      <c r="G17" s="61"/>
      <c r="H17" s="61"/>
      <c r="I17" s="61"/>
      <c r="J17" s="61"/>
      <c r="K17" s="69"/>
    </row>
    <row r="18" spans="1:11" ht="19" customHeight="1" x14ac:dyDescent="0.3">
      <c r="A18" s="68"/>
      <c r="B18" s="63"/>
      <c r="C18" s="64" t="s">
        <v>136</v>
      </c>
      <c r="D18" s="61"/>
      <c r="E18" s="61"/>
      <c r="F18" s="61"/>
      <c r="G18" s="61"/>
      <c r="H18" s="61"/>
      <c r="I18" s="61"/>
      <c r="J18" s="61"/>
      <c r="K18" s="69"/>
    </row>
    <row r="19" spans="1:11" ht="19" customHeight="1" x14ac:dyDescent="0.3">
      <c r="A19" s="68"/>
      <c r="B19" s="63"/>
      <c r="C19" s="64"/>
      <c r="D19" s="61"/>
      <c r="E19" s="61"/>
      <c r="F19" s="61"/>
      <c r="G19" s="61"/>
      <c r="H19" s="61"/>
      <c r="I19" s="61"/>
      <c r="J19" s="61"/>
      <c r="K19" s="69"/>
    </row>
    <row r="20" spans="1:11" ht="19" customHeight="1" x14ac:dyDescent="0.3">
      <c r="A20" s="68"/>
      <c r="B20" s="63"/>
      <c r="C20" s="64"/>
      <c r="D20" s="61"/>
      <c r="E20" s="61"/>
      <c r="F20" s="61"/>
      <c r="G20" s="61"/>
      <c r="H20" s="61"/>
      <c r="I20" s="61"/>
      <c r="J20" s="61"/>
      <c r="K20" s="69"/>
    </row>
    <row r="21" spans="1:11" ht="19" customHeight="1" x14ac:dyDescent="0.25">
      <c r="A21" s="61"/>
      <c r="B21" s="61"/>
      <c r="C21" s="64" t="s">
        <v>144</v>
      </c>
      <c r="D21" s="61"/>
      <c r="E21" s="61"/>
      <c r="F21" s="61"/>
      <c r="G21" s="61"/>
    </row>
    <row r="22" spans="1:11" ht="19" customHeight="1" x14ac:dyDescent="0.25">
      <c r="A22" s="61"/>
      <c r="B22" s="61"/>
      <c r="C22" s="61"/>
      <c r="D22" s="61"/>
      <c r="E22" s="61"/>
      <c r="F22" s="61"/>
      <c r="G22" s="61"/>
      <c r="H22" s="161"/>
      <c r="I22" s="161"/>
      <c r="J22" s="162"/>
      <c r="K22" s="162"/>
    </row>
    <row r="23" spans="1:11" ht="19" customHeight="1" x14ac:dyDescent="0.25">
      <c r="H23" s="161"/>
      <c r="I23" s="161"/>
      <c r="J23" s="162"/>
      <c r="K23" s="162"/>
    </row>
    <row r="24" spans="1:11" ht="19" customHeight="1" x14ac:dyDescent="0.25"/>
    <row r="25" spans="1:11" ht="19" customHeight="1" x14ac:dyDescent="0.25"/>
    <row r="26" spans="1:11" ht="19" customHeight="1" x14ac:dyDescent="0.25"/>
    <row r="27" spans="1:11" ht="19" customHeight="1" x14ac:dyDescent="0.25"/>
    <row r="28" spans="1:11" ht="19" customHeight="1" x14ac:dyDescent="0.25"/>
  </sheetData>
  <mergeCells count="7">
    <mergeCell ref="H23:I23"/>
    <mergeCell ref="J23:K23"/>
    <mergeCell ref="A5:K5"/>
    <mergeCell ref="A7:K7"/>
    <mergeCell ref="A9:K9"/>
    <mergeCell ref="H22:I22"/>
    <mergeCell ref="J22:K22"/>
  </mergeCells>
  <hyperlinks>
    <hyperlink ref="C14" location="Introducción!A1" display="Introducción e Instrucciones"/>
    <hyperlink ref="C18" location="'Escalas de calificación'!A1" display="Escalas de calificación"/>
    <hyperlink ref="C21" location="Listas!A1" display="Listas"/>
    <hyperlink ref="C16" location="'Matriz de Riesgos LA-FT'!A1" display="Matriz de Riesgo de LA/FD y Plan de acción"/>
  </hyperlinks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>
      <selection activeCell="P37" sqref="P37"/>
    </sheetView>
  </sheetViews>
  <sheetFormatPr baseColWidth="10" defaultRowHeight="14.5" x14ac:dyDescent="0.35"/>
  <cols>
    <col min="1" max="1" width="2.6328125" customWidth="1"/>
  </cols>
  <sheetData>
    <row r="1" spans="1:12" s="60" customFormat="1" ht="25.5" customHeight="1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70"/>
    </row>
    <row r="2" spans="1:12" s="60" customFormat="1" ht="13.5" x14ac:dyDescent="0.25">
      <c r="A2" s="68"/>
      <c r="B2" s="61"/>
      <c r="C2" s="61"/>
      <c r="D2" s="61"/>
      <c r="E2" s="61"/>
      <c r="F2" s="61"/>
      <c r="G2" s="61"/>
      <c r="H2" s="61"/>
      <c r="I2" s="61"/>
      <c r="J2" s="61"/>
      <c r="K2" s="61"/>
      <c r="L2" s="70"/>
    </row>
    <row r="3" spans="1:12" s="60" customFormat="1" ht="13.5" x14ac:dyDescent="0.25">
      <c r="A3" s="68"/>
      <c r="B3" s="61"/>
      <c r="C3" s="61"/>
      <c r="D3" s="61"/>
      <c r="E3" s="61"/>
      <c r="F3" s="61"/>
      <c r="G3" s="61"/>
      <c r="H3" s="61"/>
      <c r="I3" s="61"/>
      <c r="J3" s="61"/>
      <c r="K3" s="61"/>
      <c r="L3" s="70"/>
    </row>
    <row r="4" spans="1:12" s="60" customFormat="1" ht="13.5" x14ac:dyDescent="0.25">
      <c r="A4" s="68"/>
      <c r="B4" s="61"/>
      <c r="C4" s="61"/>
      <c r="D4" s="61"/>
      <c r="E4" s="61"/>
      <c r="F4" s="61"/>
      <c r="G4" s="61"/>
      <c r="H4" s="61"/>
      <c r="I4" s="61"/>
      <c r="J4" s="61"/>
      <c r="K4" s="61"/>
      <c r="L4" s="70"/>
    </row>
    <row r="5" spans="1:12" s="60" customFormat="1" ht="27" x14ac:dyDescent="0.5">
      <c r="A5" s="90" t="s">
        <v>149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60" customFormat="1" ht="30" customHeight="1" x14ac:dyDescent="0.45">
      <c r="A6" s="85" t="s">
        <v>160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s="60" customFormat="1" ht="43" customHeight="1" x14ac:dyDescent="0.25">
      <c r="A7" s="92" t="s">
        <v>95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x14ac:dyDescent="0.35">
      <c r="A8" s="71"/>
    </row>
    <row r="9" spans="1:12" s="49" customFormat="1" ht="28" customHeight="1" x14ac:dyDescent="0.35">
      <c r="B9" s="87" t="s">
        <v>96</v>
      </c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s="49" customFormat="1" ht="28" customHeight="1" x14ac:dyDescent="0.3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s="49" customFormat="1" x14ac:dyDescent="0.35"/>
    <row r="12" spans="1:12" s="49" customFormat="1" ht="20" customHeight="1" x14ac:dyDescent="0.35">
      <c r="B12" s="87" t="s">
        <v>161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s="49" customFormat="1" ht="20" customHeight="1" x14ac:dyDescent="0.3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 s="49" customFormat="1" x14ac:dyDescent="0.35"/>
    <row r="15" spans="1:12" s="49" customFormat="1" x14ac:dyDescent="0.35"/>
    <row r="16" spans="1:12" s="49" customFormat="1" x14ac:dyDescent="0.35">
      <c r="B16" s="88" t="s">
        <v>94</v>
      </c>
      <c r="C16" s="89"/>
    </row>
    <row r="17" spans="2:12" s="49" customFormat="1" x14ac:dyDescent="0.35">
      <c r="B17" s="89"/>
      <c r="C17" s="89"/>
    </row>
    <row r="18" spans="2:12" s="49" customFormat="1" x14ac:dyDescent="0.35"/>
    <row r="19" spans="2:12" s="49" customFormat="1" ht="36.5" customHeight="1" x14ac:dyDescent="0.35">
      <c r="B19" s="87" t="s">
        <v>97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2:12" s="49" customFormat="1" ht="36.5" customHeight="1" x14ac:dyDescent="0.35"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2:12" s="49" customFormat="1" ht="36.5" customHeight="1" x14ac:dyDescent="0.35">
      <c r="B21" s="87" t="s">
        <v>114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2:12" s="49" customFormat="1" ht="20.5" customHeight="1" x14ac:dyDescent="0.35">
      <c r="B22" s="87" t="s">
        <v>98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s="49" customFormat="1" ht="28.5" customHeight="1" x14ac:dyDescent="0.35">
      <c r="B23" s="87" t="s">
        <v>99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2:12" s="49" customFormat="1" ht="20.5" customHeight="1" x14ac:dyDescent="0.35">
      <c r="B24" s="87" t="s">
        <v>100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2:12" s="49" customFormat="1" ht="20.5" customHeight="1" x14ac:dyDescent="0.35">
      <c r="B25" s="87" t="s">
        <v>101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2:12" s="49" customFormat="1" ht="20.5" customHeight="1" x14ac:dyDescent="0.35">
      <c r="B26" s="87" t="s">
        <v>103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2:12" s="49" customFormat="1" ht="20.5" customHeight="1" x14ac:dyDescent="0.35">
      <c r="B27" s="87" t="s">
        <v>102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2:12" s="49" customFormat="1" ht="20.5" customHeight="1" x14ac:dyDescent="0.35">
      <c r="B28" s="87" t="s">
        <v>104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2:12" s="49" customFormat="1" ht="20.5" customHeight="1" x14ac:dyDescent="0.35">
      <c r="B29" s="87" t="s">
        <v>113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2:12" s="49" customFormat="1" ht="20.5" customHeight="1" x14ac:dyDescent="0.35">
      <c r="B30" s="87" t="s">
        <v>107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2:12" s="49" customFormat="1" ht="20.5" customHeight="1" x14ac:dyDescent="0.35">
      <c r="B31" s="87" t="s">
        <v>108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s="49" customFormat="1" ht="20.5" customHeight="1" x14ac:dyDescent="0.35">
      <c r="B32" s="87" t="s">
        <v>109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2:12" s="49" customFormat="1" ht="34" customHeight="1" x14ac:dyDescent="0.35">
      <c r="B33" s="87" t="s">
        <v>110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</row>
    <row r="34" spans="2:12" s="49" customFormat="1" ht="20.5" customHeight="1" x14ac:dyDescent="0.35">
      <c r="B34" s="87" t="s">
        <v>111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s="49" customFormat="1" ht="20.5" customHeight="1" x14ac:dyDescent="0.35">
      <c r="B35" s="87" t="s">
        <v>112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2:12" s="49" customFormat="1" ht="20.5" customHeight="1" x14ac:dyDescent="0.35">
      <c r="B36" s="87" t="s">
        <v>146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2:12" s="49" customFormat="1" ht="20.5" customHeight="1" x14ac:dyDescent="0.35">
      <c r="B37" s="87" t="s">
        <v>147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2:12" s="49" customFormat="1" ht="20.5" customHeight="1" x14ac:dyDescent="0.35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39" spans="2:12" s="49" customFormat="1" ht="20.5" customHeight="1" x14ac:dyDescent="0.35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</row>
    <row r="40" spans="2:12" s="49" customFormat="1" ht="20.5" customHeight="1" x14ac:dyDescent="0.35">
      <c r="B40" s="160"/>
      <c r="C40" s="160"/>
      <c r="D40" s="159"/>
      <c r="E40" s="159"/>
    </row>
    <row r="41" spans="2:12" s="49" customFormat="1" ht="29" customHeight="1" x14ac:dyDescent="0.35">
      <c r="B41" s="160"/>
      <c r="C41" s="160"/>
      <c r="D41" s="159"/>
      <c r="E41" s="159"/>
    </row>
    <row r="42" spans="2:12" s="49" customFormat="1" x14ac:dyDescent="0.35"/>
    <row r="43" spans="2:12" s="49" customFormat="1" x14ac:dyDescent="0.35"/>
  </sheetData>
  <mergeCells count="28">
    <mergeCell ref="A5:L5"/>
    <mergeCell ref="A7:L7"/>
    <mergeCell ref="B40:C40"/>
    <mergeCell ref="B41:C41"/>
    <mergeCell ref="D40:E40"/>
    <mergeCell ref="D41:E41"/>
    <mergeCell ref="B26:L27"/>
    <mergeCell ref="B16:C17"/>
    <mergeCell ref="B9:L10"/>
    <mergeCell ref="B12:L13"/>
    <mergeCell ref="B19:L20"/>
    <mergeCell ref="B23:L23"/>
    <mergeCell ref="A6:L6"/>
    <mergeCell ref="B37:L37"/>
    <mergeCell ref="B38:L39"/>
    <mergeCell ref="B21:L21"/>
    <mergeCell ref="B22:L22"/>
    <mergeCell ref="B25:L25"/>
    <mergeCell ref="B30:L30"/>
    <mergeCell ref="B31:L31"/>
    <mergeCell ref="B32:L32"/>
    <mergeCell ref="B34:L34"/>
    <mergeCell ref="B28:L28"/>
    <mergeCell ref="B29:L29"/>
    <mergeCell ref="B33:L33"/>
    <mergeCell ref="B36:L36"/>
    <mergeCell ref="B35:L35"/>
    <mergeCell ref="B24:L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view="pageBreakPreview" topLeftCell="W1" zoomScale="90" zoomScaleNormal="100" zoomScaleSheetLayoutView="90" workbookViewId="0">
      <selection activeCell="AC7" sqref="AC7:AF8"/>
    </sheetView>
  </sheetViews>
  <sheetFormatPr baseColWidth="10" defaultRowHeight="14.5" x14ac:dyDescent="0.35"/>
  <cols>
    <col min="1" max="1" width="1.6328125" style="1" customWidth="1"/>
    <col min="2" max="2" width="9.26953125" style="1" customWidth="1"/>
    <col min="3" max="5" width="43.54296875" style="1" customWidth="1"/>
    <col min="6" max="6" width="11.90625" style="1" customWidth="1"/>
    <col min="7" max="7" width="14.08984375" style="1" customWidth="1"/>
    <col min="8" max="8" width="19.81640625" style="7" customWidth="1"/>
    <col min="9" max="9" width="15.90625" style="7" customWidth="1"/>
    <col min="10" max="10" width="15.453125" style="7" customWidth="1"/>
    <col min="11" max="11" width="23.6328125" style="7" customWidth="1"/>
    <col min="12" max="12" width="13.6328125" style="1" customWidth="1"/>
    <col min="13" max="13" width="25.54296875" style="1" customWidth="1"/>
    <col min="14" max="14" width="16.36328125" style="1" customWidth="1"/>
    <col min="15" max="15" width="17.36328125" style="1" customWidth="1"/>
    <col min="16" max="16" width="14.81640625" style="1" customWidth="1"/>
    <col min="17" max="17" width="19.1796875" style="1" customWidth="1"/>
    <col min="18" max="18" width="20.7265625" style="1" bestFit="1" customWidth="1"/>
    <col min="19" max="19" width="10" style="1" customWidth="1"/>
    <col min="20" max="20" width="15.81640625" style="1" customWidth="1"/>
    <col min="21" max="21" width="12.08984375" style="1" customWidth="1"/>
    <col min="22" max="22" width="26.54296875" style="1" customWidth="1"/>
    <col min="23" max="23" width="8.453125" style="1" customWidth="1"/>
    <col min="24" max="24" width="33.7265625" style="1" customWidth="1"/>
    <col min="25" max="25" width="15.36328125" style="1" customWidth="1"/>
    <col min="26" max="27" width="10.453125" style="1" customWidth="1"/>
    <col min="28" max="28" width="16.1796875" style="1" customWidth="1"/>
    <col min="29" max="31" width="14.7265625" style="1" customWidth="1"/>
    <col min="32" max="32" width="16.36328125" style="1" customWidth="1"/>
    <col min="33" max="16384" width="10.90625" style="1"/>
  </cols>
  <sheetData>
    <row r="1" spans="1:32" s="60" customFormat="1" ht="25.5" customHeight="1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70"/>
    </row>
    <row r="2" spans="1:32" s="60" customFormat="1" ht="13.5" x14ac:dyDescent="0.25">
      <c r="A2" s="68"/>
      <c r="B2" s="61"/>
      <c r="C2" s="61"/>
      <c r="D2" s="61"/>
      <c r="E2" s="61"/>
      <c r="F2" s="61"/>
      <c r="G2" s="61"/>
      <c r="H2" s="61"/>
      <c r="I2" s="61"/>
      <c r="J2" s="61"/>
      <c r="K2" s="61"/>
      <c r="L2" s="70"/>
    </row>
    <row r="3" spans="1:32" s="60" customFormat="1" ht="13.5" x14ac:dyDescent="0.25">
      <c r="A3" s="68"/>
      <c r="B3" s="61"/>
      <c r="C3" s="61"/>
      <c r="D3" s="61"/>
      <c r="E3" s="61"/>
      <c r="F3" s="61"/>
      <c r="G3" s="61"/>
      <c r="H3" s="61"/>
      <c r="I3" s="61"/>
      <c r="J3" s="61"/>
      <c r="K3" s="61"/>
      <c r="L3" s="70"/>
    </row>
    <row r="4" spans="1:32" s="60" customFormat="1" ht="39.5" customHeight="1" x14ac:dyDescent="0.25">
      <c r="A4" s="93" t="s">
        <v>149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</row>
    <row r="5" spans="1:32" s="60" customFormat="1" ht="30.5" customHeight="1" x14ac:dyDescent="0.25">
      <c r="A5" s="95" t="s">
        <v>160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s="60" customFormat="1" ht="26" customHeight="1" x14ac:dyDescent="0.25">
      <c r="A6" s="97" t="s">
        <v>95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</row>
    <row r="7" spans="1:32" s="60" customFormat="1" ht="21.5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161" t="s">
        <v>162</v>
      </c>
      <c r="AD7" s="161"/>
      <c r="AE7" s="162" t="s">
        <v>163</v>
      </c>
      <c r="AF7" s="162"/>
    </row>
    <row r="8" spans="1:32" s="60" customFormat="1" ht="21.5" customHeight="1" x14ac:dyDescent="0.25">
      <c r="AC8" s="161" t="s">
        <v>164</v>
      </c>
      <c r="AD8" s="161"/>
      <c r="AE8" s="162" t="s">
        <v>165</v>
      </c>
      <c r="AF8" s="162"/>
    </row>
    <row r="9" spans="1:32" ht="33" customHeight="1" x14ac:dyDescent="0.35">
      <c r="B9" s="99" t="s">
        <v>0</v>
      </c>
      <c r="C9" s="103" t="s">
        <v>83</v>
      </c>
      <c r="D9" s="104"/>
      <c r="E9" s="105"/>
      <c r="F9" s="101" t="s">
        <v>2</v>
      </c>
      <c r="G9" s="99" t="s">
        <v>3</v>
      </c>
      <c r="H9" s="25" t="s">
        <v>17</v>
      </c>
      <c r="I9" s="25" t="s">
        <v>16</v>
      </c>
      <c r="J9" s="25" t="s">
        <v>15</v>
      </c>
      <c r="K9" s="27" t="s">
        <v>7</v>
      </c>
      <c r="L9" s="113" t="s">
        <v>46</v>
      </c>
      <c r="M9" s="101" t="s">
        <v>45</v>
      </c>
      <c r="N9" s="109" t="s">
        <v>106</v>
      </c>
      <c r="O9" s="110"/>
      <c r="P9" s="110"/>
      <c r="Q9" s="101"/>
      <c r="R9" s="27" t="s">
        <v>34</v>
      </c>
      <c r="S9" s="109" t="s">
        <v>38</v>
      </c>
      <c r="T9" s="101"/>
      <c r="U9" s="109" t="s">
        <v>36</v>
      </c>
      <c r="V9" s="110"/>
      <c r="W9" s="101"/>
      <c r="X9" s="109" t="s">
        <v>59</v>
      </c>
      <c r="Y9" s="110"/>
      <c r="Z9" s="110"/>
      <c r="AA9" s="110"/>
      <c r="AB9" s="101"/>
      <c r="AC9" s="109" t="s">
        <v>65</v>
      </c>
      <c r="AD9" s="110"/>
      <c r="AE9" s="110"/>
      <c r="AF9" s="116"/>
    </row>
    <row r="10" spans="1:32" ht="29" customHeight="1" x14ac:dyDescent="0.35">
      <c r="B10" s="100"/>
      <c r="C10" s="28" t="s">
        <v>8</v>
      </c>
      <c r="D10" s="28" t="s">
        <v>78</v>
      </c>
      <c r="E10" s="31" t="s">
        <v>79</v>
      </c>
      <c r="F10" s="102"/>
      <c r="G10" s="100"/>
      <c r="H10" s="106" t="s">
        <v>18</v>
      </c>
      <c r="I10" s="106" t="s">
        <v>19</v>
      </c>
      <c r="J10" s="106" t="s">
        <v>6</v>
      </c>
      <c r="K10" s="108" t="s">
        <v>105</v>
      </c>
      <c r="L10" s="114"/>
      <c r="M10" s="102"/>
      <c r="N10" s="16" t="s">
        <v>32</v>
      </c>
      <c r="O10" s="16" t="s">
        <v>33</v>
      </c>
      <c r="P10" s="16" t="s">
        <v>31</v>
      </c>
      <c r="Q10" s="26" t="s">
        <v>47</v>
      </c>
      <c r="R10" s="106" t="s">
        <v>93</v>
      </c>
      <c r="S10" s="111" t="s">
        <v>37</v>
      </c>
      <c r="T10" s="111" t="s">
        <v>150</v>
      </c>
      <c r="U10" s="111" t="s">
        <v>58</v>
      </c>
      <c r="V10" s="108" t="s">
        <v>105</v>
      </c>
      <c r="W10" s="108" t="s">
        <v>39</v>
      </c>
      <c r="X10" s="106" t="s">
        <v>60</v>
      </c>
      <c r="Y10" s="106" t="s">
        <v>63</v>
      </c>
      <c r="Z10" s="106" t="s">
        <v>61</v>
      </c>
      <c r="AA10" s="106" t="s">
        <v>62</v>
      </c>
      <c r="AB10" s="106" t="s">
        <v>64</v>
      </c>
      <c r="AC10" s="106" t="s">
        <v>66</v>
      </c>
      <c r="AD10" s="106" t="s">
        <v>74</v>
      </c>
      <c r="AE10" s="106" t="s">
        <v>75</v>
      </c>
      <c r="AF10" s="117" t="s">
        <v>76</v>
      </c>
    </row>
    <row r="11" spans="1:32" ht="53.5" customHeight="1" x14ac:dyDescent="0.35">
      <c r="B11" s="100"/>
      <c r="C11" s="29" t="s">
        <v>77</v>
      </c>
      <c r="D11" s="30" t="s">
        <v>1</v>
      </c>
      <c r="E11" s="32" t="s">
        <v>9</v>
      </c>
      <c r="F11" s="102"/>
      <c r="G11" s="100"/>
      <c r="H11" s="107"/>
      <c r="I11" s="107"/>
      <c r="J11" s="107"/>
      <c r="K11" s="107"/>
      <c r="L11" s="115"/>
      <c r="M11" s="102"/>
      <c r="N11" s="15" t="s">
        <v>40</v>
      </c>
      <c r="O11" s="15" t="s">
        <v>42</v>
      </c>
      <c r="P11" s="15" t="s">
        <v>43</v>
      </c>
      <c r="Q11" s="15" t="s">
        <v>41</v>
      </c>
      <c r="R11" s="107"/>
      <c r="S11" s="112"/>
      <c r="T11" s="112"/>
      <c r="U11" s="112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18"/>
    </row>
    <row r="12" spans="1:32" ht="50" customHeight="1" x14ac:dyDescent="0.35">
      <c r="B12" s="4" t="s">
        <v>4</v>
      </c>
      <c r="C12" s="3" t="s">
        <v>13</v>
      </c>
      <c r="D12" s="5" t="s">
        <v>12</v>
      </c>
      <c r="E12" s="5" t="s">
        <v>88</v>
      </c>
      <c r="F12" s="6" t="s">
        <v>14</v>
      </c>
      <c r="G12" s="6" t="s">
        <v>157</v>
      </c>
      <c r="H12" s="6">
        <v>2</v>
      </c>
      <c r="I12" s="6">
        <v>2</v>
      </c>
      <c r="J12" s="6">
        <f>+H12*I12</f>
        <v>4</v>
      </c>
      <c r="K12" s="6">
        <f>+IF(J12&lt;=2.99,1,IF(AND(J12&gt;=3,J12&lt;=5.99),2,IF(AND(J12&gt;=6,J12&lt;=8.99),3,IF(J12&gt;=9,4,""))))</f>
        <v>2</v>
      </c>
      <c r="L12" s="50" t="str">
        <f>IF(K12=1,"Muy Bajo",IF(K12=2,"Bajo",IF(K12=3,"Medio",IF(K12=4,"Alto",""))))</f>
        <v>Bajo</v>
      </c>
      <c r="M12" s="6" t="s">
        <v>35</v>
      </c>
      <c r="N12" s="51">
        <v>2</v>
      </c>
      <c r="O12" s="51">
        <v>2</v>
      </c>
      <c r="P12" s="51">
        <v>2</v>
      </c>
      <c r="Q12" s="51">
        <v>2</v>
      </c>
      <c r="R12" s="6" t="s">
        <v>80</v>
      </c>
      <c r="S12" s="51">
        <f>IFERROR(AVERAGE(N12:Q12),"")</f>
        <v>2</v>
      </c>
      <c r="T12" s="6" t="str">
        <f>+IF(S12&lt;=1,"Apropiado",IF(AND(S12&gt;=1.1,S12&lt;=2),"Aceptable",IF(AND(S12&gt;=2.1,S12&lt;=3),"Mejorable",IF(S12&gt;=3.1,"Deficiente",""))))</f>
        <v>Aceptable</v>
      </c>
      <c r="U12" s="51">
        <f>IFERROR(K12*S12,"")</f>
        <v>4</v>
      </c>
      <c r="V12" s="6">
        <f>+IF(J12&lt;=2.99,1,IF(AND(J12&gt;=3,J12&lt;=5.99),2,IF(AND(J12&gt;=6,J12&lt;=8.99),3,IF(J12&gt;=9,4,""))))</f>
        <v>2</v>
      </c>
      <c r="W12" s="50" t="str">
        <f>IF(V12=1,"Muy Bajo",IF(V12=2,"Bajo",IF(V12=3,"Medio",IF(V12=4,"Alto",""))))</f>
        <v>Bajo</v>
      </c>
      <c r="X12" s="5" t="s">
        <v>67</v>
      </c>
      <c r="Y12" s="6" t="s">
        <v>68</v>
      </c>
      <c r="Z12" s="24">
        <v>44843</v>
      </c>
      <c r="AA12" s="24">
        <v>44925</v>
      </c>
      <c r="AB12" s="6" t="s">
        <v>73</v>
      </c>
      <c r="AC12" s="24">
        <v>44874</v>
      </c>
      <c r="AD12" s="6" t="s">
        <v>73</v>
      </c>
      <c r="AE12" s="5"/>
      <c r="AF12" s="52"/>
    </row>
    <row r="13" spans="1:32" ht="50" customHeight="1" x14ac:dyDescent="0.35">
      <c r="B13" s="4" t="s">
        <v>5</v>
      </c>
      <c r="C13" s="3" t="s">
        <v>148</v>
      </c>
      <c r="D13" s="5" t="s">
        <v>84</v>
      </c>
      <c r="E13" s="43" t="s">
        <v>10</v>
      </c>
      <c r="F13" s="6" t="s">
        <v>11</v>
      </c>
      <c r="G13" s="6" t="s">
        <v>156</v>
      </c>
      <c r="H13" s="6">
        <v>3</v>
      </c>
      <c r="I13" s="6">
        <v>4</v>
      </c>
      <c r="J13" s="6">
        <f>+H13*I13</f>
        <v>12</v>
      </c>
      <c r="K13" s="6">
        <f t="shared" ref="K13:K17" si="0">+IF(J13&lt;=2.99,1,IF(AND(J13&gt;=3,J13&lt;=5.99),2,IF(AND(J13&gt;=6,J13&lt;=8.99),3,IF(J13&gt;=9,4,""))))</f>
        <v>4</v>
      </c>
      <c r="L13" s="50" t="str">
        <f t="shared" ref="L13:L17" si="1">IF(K13=1,"Muy Bajo",IF(K13=2,"Bajo",IF(K13=3,"Medio",IF(K13=4,"Alto",""))))</f>
        <v>Alto</v>
      </c>
      <c r="M13" s="6" t="s">
        <v>82</v>
      </c>
      <c r="N13" s="51">
        <v>1</v>
      </c>
      <c r="O13" s="51">
        <v>2</v>
      </c>
      <c r="P13" s="51">
        <v>2</v>
      </c>
      <c r="Q13" s="51">
        <v>1</v>
      </c>
      <c r="R13" s="6" t="s">
        <v>81</v>
      </c>
      <c r="S13" s="158">
        <f t="shared" ref="S13:S17" si="2">IFERROR(AVERAGE(N13:Q13),"")</f>
        <v>1.5</v>
      </c>
      <c r="T13" s="6" t="str">
        <f t="shared" ref="T13:T17" si="3">+IF(S13&lt;=1,"Apropiado",IF(AND(S13&gt;=1.1,S13&lt;=2),"Aceptable",IF(AND(S13&gt;=2.1,S13&lt;=3),"Mejorable",IF(S13&gt;=3.1,"Deficiente",""))))</f>
        <v>Aceptable</v>
      </c>
      <c r="U13" s="51">
        <f t="shared" ref="U13:U17" si="4">IFERROR(K13*S13,"")</f>
        <v>6</v>
      </c>
      <c r="V13" s="6">
        <f t="shared" ref="V13:V17" si="5">+IF(J13&lt;=2.99,1,IF(AND(J13&gt;=3,J13&lt;=5.99),2,IF(AND(J13&gt;=6,J13&lt;=8.99),3,IF(J13&gt;=9,4,""))))</f>
        <v>4</v>
      </c>
      <c r="W13" s="50" t="str">
        <f t="shared" ref="W13:W17" si="6">IF(V13=1,"Muy Bajo",IF(V13=2,"Bajo",IF(V13=3,"Medio",IF(V13=4,"Alto",""))))</f>
        <v>Alto</v>
      </c>
      <c r="X13" s="5" t="s">
        <v>72</v>
      </c>
      <c r="Y13" s="6" t="s">
        <v>69</v>
      </c>
      <c r="Z13" s="24">
        <v>44843</v>
      </c>
      <c r="AA13" s="6" t="s">
        <v>70</v>
      </c>
      <c r="AB13" s="6" t="s">
        <v>71</v>
      </c>
      <c r="AC13" s="24">
        <v>44874</v>
      </c>
      <c r="AD13" s="6" t="s">
        <v>71</v>
      </c>
      <c r="AE13" s="5"/>
      <c r="AF13" s="52"/>
    </row>
    <row r="14" spans="1:32" ht="50" customHeight="1" x14ac:dyDescent="0.35">
      <c r="B14" s="38"/>
      <c r="C14" s="39"/>
      <c r="D14" s="40"/>
      <c r="E14" s="40"/>
      <c r="F14" s="6"/>
      <c r="G14" s="6"/>
      <c r="H14" s="6"/>
      <c r="I14" s="6"/>
      <c r="J14" s="6">
        <f t="shared" ref="J14:J17" si="7">+H14*I14</f>
        <v>0</v>
      </c>
      <c r="K14" s="6">
        <f>+IF(J14&lt;=2.99,1,IF(AND(J14&gt;=3,J14&lt;=5.99),2,IF(AND(J14&gt;=6,J14&lt;=8.99),3,IF(J14&gt;=9,4,""))))</f>
        <v>1</v>
      </c>
      <c r="L14" s="50" t="str">
        <f t="shared" si="1"/>
        <v>Muy Bajo</v>
      </c>
      <c r="M14" s="41"/>
      <c r="N14" s="51"/>
      <c r="O14" s="51"/>
      <c r="P14" s="51"/>
      <c r="Q14" s="51"/>
      <c r="R14" s="41"/>
      <c r="S14" s="51" t="str">
        <f t="shared" si="2"/>
        <v/>
      </c>
      <c r="T14" s="6" t="str">
        <f t="shared" si="3"/>
        <v>Deficiente</v>
      </c>
      <c r="U14" s="51" t="str">
        <f t="shared" si="4"/>
        <v/>
      </c>
      <c r="V14" s="6">
        <f t="shared" si="5"/>
        <v>1</v>
      </c>
      <c r="W14" s="50" t="str">
        <f t="shared" si="6"/>
        <v>Muy Bajo</v>
      </c>
      <c r="X14" s="40"/>
      <c r="Y14" s="41"/>
      <c r="Z14" s="42"/>
      <c r="AA14" s="42"/>
      <c r="AB14" s="41"/>
      <c r="AC14" s="40"/>
      <c r="AD14" s="40"/>
      <c r="AE14" s="40"/>
      <c r="AF14" s="53"/>
    </row>
    <row r="15" spans="1:32" ht="50" customHeight="1" x14ac:dyDescent="0.35">
      <c r="B15" s="33"/>
      <c r="C15" s="34"/>
      <c r="D15" s="35"/>
      <c r="E15" s="35"/>
      <c r="F15" s="6"/>
      <c r="G15" s="6"/>
      <c r="H15" s="6"/>
      <c r="I15" s="6"/>
      <c r="J15" s="6">
        <f t="shared" si="7"/>
        <v>0</v>
      </c>
      <c r="K15" s="6">
        <f t="shared" si="0"/>
        <v>1</v>
      </c>
      <c r="L15" s="50" t="str">
        <f t="shared" si="1"/>
        <v>Muy Bajo</v>
      </c>
      <c r="M15" s="36"/>
      <c r="N15" s="51"/>
      <c r="O15" s="51"/>
      <c r="P15" s="51"/>
      <c r="Q15" s="51"/>
      <c r="R15" s="36"/>
      <c r="S15" s="51" t="str">
        <f t="shared" si="2"/>
        <v/>
      </c>
      <c r="T15" s="6" t="str">
        <f t="shared" si="3"/>
        <v>Deficiente</v>
      </c>
      <c r="U15" s="51" t="str">
        <f t="shared" si="4"/>
        <v/>
      </c>
      <c r="V15" s="6">
        <f t="shared" si="5"/>
        <v>1</v>
      </c>
      <c r="W15" s="50" t="str">
        <f t="shared" si="6"/>
        <v>Muy Bajo</v>
      </c>
      <c r="X15" s="35"/>
      <c r="Y15" s="36"/>
      <c r="Z15" s="37"/>
      <c r="AA15" s="37"/>
      <c r="AB15" s="36"/>
      <c r="AC15" s="35"/>
      <c r="AD15" s="35"/>
      <c r="AE15" s="35"/>
      <c r="AF15" s="54"/>
    </row>
    <row r="16" spans="1:32" ht="50" customHeight="1" x14ac:dyDescent="0.35">
      <c r="B16" s="33"/>
      <c r="C16" s="34"/>
      <c r="D16" s="35"/>
      <c r="E16" s="35"/>
      <c r="F16" s="6"/>
      <c r="G16" s="6"/>
      <c r="H16" s="6"/>
      <c r="I16" s="6"/>
      <c r="J16" s="6">
        <f t="shared" si="7"/>
        <v>0</v>
      </c>
      <c r="K16" s="6">
        <f t="shared" si="0"/>
        <v>1</v>
      </c>
      <c r="L16" s="50" t="str">
        <f t="shared" si="1"/>
        <v>Muy Bajo</v>
      </c>
      <c r="M16" s="36"/>
      <c r="N16" s="51"/>
      <c r="O16" s="51"/>
      <c r="P16" s="51"/>
      <c r="Q16" s="51"/>
      <c r="R16" s="36"/>
      <c r="S16" s="51" t="str">
        <f t="shared" si="2"/>
        <v/>
      </c>
      <c r="T16" s="6" t="str">
        <f t="shared" si="3"/>
        <v>Deficiente</v>
      </c>
      <c r="U16" s="51" t="str">
        <f t="shared" si="4"/>
        <v/>
      </c>
      <c r="V16" s="6">
        <f t="shared" si="5"/>
        <v>1</v>
      </c>
      <c r="W16" s="50" t="str">
        <f t="shared" si="6"/>
        <v>Muy Bajo</v>
      </c>
      <c r="X16" s="35"/>
      <c r="Y16" s="36"/>
      <c r="Z16" s="37"/>
      <c r="AA16" s="37"/>
      <c r="AB16" s="36"/>
      <c r="AC16" s="35"/>
      <c r="AD16" s="35"/>
      <c r="AE16" s="35"/>
      <c r="AF16" s="54"/>
    </row>
    <row r="17" spans="2:32" ht="50" customHeight="1" x14ac:dyDescent="0.35">
      <c r="B17" s="44"/>
      <c r="C17" s="45"/>
      <c r="D17" s="46"/>
      <c r="E17" s="46"/>
      <c r="F17" s="47"/>
      <c r="G17" s="47"/>
      <c r="H17" s="55"/>
      <c r="I17" s="55"/>
      <c r="J17" s="55">
        <f t="shared" si="7"/>
        <v>0</v>
      </c>
      <c r="K17" s="55">
        <f t="shared" si="0"/>
        <v>1</v>
      </c>
      <c r="L17" s="56" t="str">
        <f t="shared" si="1"/>
        <v>Muy Bajo</v>
      </c>
      <c r="M17" s="47"/>
      <c r="N17" s="57"/>
      <c r="O17" s="58"/>
      <c r="P17" s="58"/>
      <c r="Q17" s="58"/>
      <c r="R17" s="47"/>
      <c r="S17" s="58" t="str">
        <f t="shared" si="2"/>
        <v/>
      </c>
      <c r="T17" s="47" t="str">
        <f t="shared" si="3"/>
        <v>Deficiente</v>
      </c>
      <c r="U17" s="58" t="str">
        <f t="shared" si="4"/>
        <v/>
      </c>
      <c r="V17" s="47">
        <f t="shared" si="5"/>
        <v>1</v>
      </c>
      <c r="W17" s="56" t="str">
        <f t="shared" si="6"/>
        <v>Muy Bajo</v>
      </c>
      <c r="X17" s="46"/>
      <c r="Y17" s="47"/>
      <c r="Z17" s="48"/>
      <c r="AA17" s="48"/>
      <c r="AB17" s="47"/>
      <c r="AC17" s="46"/>
      <c r="AD17" s="46"/>
      <c r="AE17" s="46"/>
      <c r="AF17" s="59"/>
    </row>
    <row r="25" spans="2:32" ht="32.5" customHeight="1" x14ac:dyDescent="0.35"/>
    <row r="26" spans="2:32" ht="70.5" customHeight="1" x14ac:dyDescent="0.35"/>
    <row r="27" spans="2:32" ht="59.5" customHeight="1" x14ac:dyDescent="0.35"/>
    <row r="28" spans="2:32" ht="81" customHeight="1" x14ac:dyDescent="0.35"/>
  </sheetData>
  <mergeCells count="37">
    <mergeCell ref="AE8:AF8"/>
    <mergeCell ref="AC7:AD7"/>
    <mergeCell ref="AC8:AD8"/>
    <mergeCell ref="A4:AF4"/>
    <mergeCell ref="A5:AF5"/>
    <mergeCell ref="A6:AF6"/>
    <mergeCell ref="AE7:AF7"/>
    <mergeCell ref="AC9:AF9"/>
    <mergeCell ref="AC10:AC11"/>
    <mergeCell ref="AD10:AD11"/>
    <mergeCell ref="AE10:AE11"/>
    <mergeCell ref="AF10:AF11"/>
    <mergeCell ref="X9:AB9"/>
    <mergeCell ref="X10:X11"/>
    <mergeCell ref="Y10:Y11"/>
    <mergeCell ref="Z10:Z11"/>
    <mergeCell ref="AA10:AA11"/>
    <mergeCell ref="AB10:AB11"/>
    <mergeCell ref="N9:Q9"/>
    <mergeCell ref="W10:W11"/>
    <mergeCell ref="R10:R11"/>
    <mergeCell ref="U10:U11"/>
    <mergeCell ref="L9:L11"/>
    <mergeCell ref="M9:M11"/>
    <mergeCell ref="B9:B11"/>
    <mergeCell ref="F9:F11"/>
    <mergeCell ref="G9:G11"/>
    <mergeCell ref="C9:E9"/>
    <mergeCell ref="H10:H11"/>
    <mergeCell ref="I10:I11"/>
    <mergeCell ref="K10:K11"/>
    <mergeCell ref="J10:J11"/>
    <mergeCell ref="V10:V11"/>
    <mergeCell ref="U9:W9"/>
    <mergeCell ref="S9:T9"/>
    <mergeCell ref="S10:S11"/>
    <mergeCell ref="T10:T11"/>
  </mergeCells>
  <conditionalFormatting sqref="W1:W3 W7:W1048576">
    <cfRule type="cellIs" dxfId="7" priority="5" operator="equal">
      <formula>"Medio"</formula>
    </cfRule>
    <cfRule type="cellIs" dxfId="6" priority="6" operator="equal">
      <formula>"Muy bajo"</formula>
    </cfRule>
    <cfRule type="cellIs" dxfId="5" priority="7" operator="equal">
      <formula>"ALTO"</formula>
    </cfRule>
    <cfRule type="cellIs" dxfId="4" priority="8" operator="equal">
      <formula>"BAJO"</formula>
    </cfRule>
  </conditionalFormatting>
  <conditionalFormatting sqref="L1:L3 L7:L1048576">
    <cfRule type="cellIs" dxfId="3" priority="1" operator="equal">
      <formula>"Muy bajo"</formula>
    </cfRule>
    <cfRule type="cellIs" dxfId="2" priority="2" operator="equal">
      <formula>"Bajo"</formula>
    </cfRule>
    <cfRule type="top10" dxfId="1" priority="3" rank="10"/>
    <cfRule type="cellIs" dxfId="0" priority="4" operator="equal">
      <formula>"Alto"</formula>
    </cfRule>
  </conditionalFormatting>
  <pageMargins left="0.7" right="0.7" top="0.75" bottom="0.75" header="0.3" footer="0.3"/>
  <pageSetup paperSize="9" scale="1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Listas!$B$10:$B$13</xm:f>
          </x14:formula1>
          <xm:sqref>H12:I17</xm:sqref>
        </x14:dataValidation>
        <x14:dataValidation type="list" allowBlank="1" showInputMessage="1" showErrorMessage="1">
          <x14:formula1>
            <xm:f>Listas!$B$19:$B$21</xm:f>
          </x14:formula1>
          <xm:sqref>N12:Q17</xm:sqref>
        </x14:dataValidation>
        <x14:dataValidation type="list" allowBlank="1" showInputMessage="1" showErrorMessage="1">
          <x14:formula1>
            <xm:f>Listas!$C$26:$C$33</xm:f>
          </x14:formula1>
          <xm:sqref>F12:F17</xm:sqref>
        </x14:dataValidation>
        <x14:dataValidation type="list" allowBlank="1" showInputMessage="1" showErrorMessage="1">
          <x14:formula1>
            <xm:f>Listas!$F$26:$F$29</xm:f>
          </x14:formula1>
          <xm:sqref>G12:G17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6"/>
  <sheetViews>
    <sheetView showGridLines="0" view="pageBreakPreview" zoomScale="80" zoomScaleNormal="100" zoomScaleSheetLayoutView="80" workbookViewId="0">
      <selection activeCell="F29" sqref="F29:I30"/>
    </sheetView>
  </sheetViews>
  <sheetFormatPr baseColWidth="10" defaultRowHeight="14.5" x14ac:dyDescent="0.35"/>
  <cols>
    <col min="1" max="1" width="11.90625" style="1" customWidth="1"/>
    <col min="2" max="2" width="14.08984375" style="1" customWidth="1"/>
    <col min="3" max="3" width="14.08984375" style="7" customWidth="1"/>
    <col min="4" max="4" width="15.90625" style="7" customWidth="1"/>
    <col min="5" max="5" width="15.453125" style="7" customWidth="1"/>
    <col min="6" max="6" width="19.7265625" style="7" customWidth="1"/>
    <col min="7" max="7" width="13.6328125" style="1" customWidth="1"/>
    <col min="8" max="8" width="25.54296875" style="1" customWidth="1"/>
    <col min="9" max="9" width="8" style="1" customWidth="1"/>
    <col min="10" max="10" width="17.36328125" style="1" customWidth="1"/>
    <col min="11" max="11" width="14.81640625" style="1" customWidth="1"/>
    <col min="12" max="12" width="17.36328125" style="1" customWidth="1"/>
    <col min="13" max="13" width="20.7265625" style="1" bestFit="1" customWidth="1"/>
    <col min="14" max="15" width="10" style="1" customWidth="1"/>
    <col min="16" max="16" width="12.08984375" style="1" customWidth="1"/>
    <col min="17" max="17" width="21.54296875" style="1" customWidth="1"/>
    <col min="18" max="18" width="8.453125" style="1" customWidth="1"/>
    <col min="19" max="19" width="33.7265625" style="1" customWidth="1"/>
    <col min="20" max="20" width="15.36328125" style="1" customWidth="1"/>
    <col min="21" max="22" width="10.453125" style="1" customWidth="1"/>
    <col min="23" max="23" width="16.1796875" style="1" customWidth="1"/>
    <col min="24" max="27" width="14.7265625" style="1" customWidth="1"/>
    <col min="28" max="16384" width="10.90625" style="1"/>
  </cols>
  <sheetData>
    <row r="2" spans="1:28" ht="19" customHeight="1" x14ac:dyDescent="0.35"/>
    <row r="3" spans="1:28" ht="18.5" customHeight="1" x14ac:dyDescent="0.35"/>
    <row r="4" spans="1:28" ht="35.5" customHeight="1" x14ac:dyDescent="0.35">
      <c r="A4" s="93" t="s">
        <v>149</v>
      </c>
      <c r="B4" s="94"/>
      <c r="C4" s="94"/>
      <c r="D4" s="94"/>
      <c r="E4" s="94"/>
      <c r="F4" s="94"/>
      <c r="G4" s="94"/>
      <c r="H4" s="94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17" customHeight="1" x14ac:dyDescent="0.35">
      <c r="A5" s="141"/>
      <c r="B5" s="142"/>
      <c r="C5" s="142"/>
      <c r="D5" s="142"/>
      <c r="E5" s="142"/>
      <c r="F5" s="142"/>
      <c r="G5" s="142"/>
      <c r="H5" s="142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30.5" customHeight="1" x14ac:dyDescent="0.35">
      <c r="A6" s="119" t="s">
        <v>141</v>
      </c>
      <c r="B6" s="120"/>
      <c r="C6" s="120"/>
      <c r="D6" s="120"/>
      <c r="E6" s="120"/>
      <c r="F6" s="120"/>
      <c r="G6" s="120"/>
      <c r="H6" s="120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8" spans="1:28" ht="16" x14ac:dyDescent="0.35">
      <c r="A8" s="75" t="s">
        <v>142</v>
      </c>
    </row>
    <row r="10" spans="1:28" ht="36" customHeight="1" x14ac:dyDescent="0.35">
      <c r="B10" s="18" t="s">
        <v>15</v>
      </c>
      <c r="C10" s="19" t="s">
        <v>7</v>
      </c>
      <c r="D10" s="134" t="s">
        <v>22</v>
      </c>
      <c r="E10" s="128" t="s">
        <v>30</v>
      </c>
      <c r="F10" s="129"/>
      <c r="G10" s="130"/>
    </row>
    <row r="11" spans="1:28" x14ac:dyDescent="0.35">
      <c r="B11" s="139" t="s">
        <v>23</v>
      </c>
      <c r="C11" s="140" t="s">
        <v>26</v>
      </c>
      <c r="D11" s="135"/>
      <c r="E11" s="136"/>
      <c r="F11" s="137"/>
      <c r="G11" s="138"/>
    </row>
    <row r="12" spans="1:28" ht="7.5" customHeight="1" x14ac:dyDescent="0.35">
      <c r="B12" s="139"/>
      <c r="C12" s="140"/>
      <c r="D12" s="135"/>
      <c r="E12" s="136"/>
      <c r="F12" s="137"/>
      <c r="G12" s="138"/>
    </row>
    <row r="13" spans="1:28" ht="37" customHeight="1" x14ac:dyDescent="0.35">
      <c r="B13" s="8" t="s">
        <v>89</v>
      </c>
      <c r="C13" s="2">
        <v>1</v>
      </c>
      <c r="D13" s="9" t="s">
        <v>24</v>
      </c>
      <c r="E13" s="121" t="s">
        <v>27</v>
      </c>
      <c r="F13" s="122"/>
      <c r="G13" s="123"/>
    </row>
    <row r="14" spans="1:28" ht="37" customHeight="1" x14ac:dyDescent="0.35">
      <c r="B14" s="8" t="s">
        <v>90</v>
      </c>
      <c r="C14" s="2">
        <v>2</v>
      </c>
      <c r="D14" s="10" t="s">
        <v>21</v>
      </c>
      <c r="E14" s="121" t="s">
        <v>28</v>
      </c>
      <c r="F14" s="122"/>
      <c r="G14" s="123"/>
    </row>
    <row r="15" spans="1:28" ht="37" customHeight="1" x14ac:dyDescent="0.35">
      <c r="B15" s="8" t="s">
        <v>91</v>
      </c>
      <c r="C15" s="2">
        <v>3</v>
      </c>
      <c r="D15" s="11" t="s">
        <v>20</v>
      </c>
      <c r="E15" s="121" t="s">
        <v>29</v>
      </c>
      <c r="F15" s="122"/>
      <c r="G15" s="123"/>
    </row>
    <row r="16" spans="1:28" ht="37" customHeight="1" x14ac:dyDescent="0.35">
      <c r="B16" s="12" t="s">
        <v>92</v>
      </c>
      <c r="C16" s="13">
        <v>4</v>
      </c>
      <c r="D16" s="14" t="s">
        <v>25</v>
      </c>
      <c r="E16" s="124" t="s">
        <v>53</v>
      </c>
      <c r="F16" s="125"/>
      <c r="G16" s="126"/>
    </row>
    <row r="17" spans="1:9" ht="17" customHeight="1" x14ac:dyDescent="0.35"/>
    <row r="19" spans="1:9" ht="16" x14ac:dyDescent="0.35">
      <c r="A19" s="75" t="s">
        <v>143</v>
      </c>
    </row>
    <row r="21" spans="1:9" ht="33" customHeight="1" x14ac:dyDescent="0.35">
      <c r="B21" s="18" t="s">
        <v>37</v>
      </c>
      <c r="C21" s="19" t="s">
        <v>57</v>
      </c>
      <c r="D21" s="127" t="s">
        <v>57</v>
      </c>
      <c r="E21" s="128" t="s">
        <v>30</v>
      </c>
      <c r="F21" s="129"/>
      <c r="G21" s="130"/>
    </row>
    <row r="22" spans="1:9" ht="19" customHeight="1" x14ac:dyDescent="0.35">
      <c r="B22" s="17" t="s">
        <v>23</v>
      </c>
      <c r="C22" s="17" t="s">
        <v>26</v>
      </c>
      <c r="D22" s="115"/>
      <c r="E22" s="131"/>
      <c r="F22" s="132"/>
      <c r="G22" s="133"/>
    </row>
    <row r="23" spans="1:9" ht="24.5" customHeight="1" x14ac:dyDescent="0.35">
      <c r="B23" s="8" t="s">
        <v>85</v>
      </c>
      <c r="C23" s="2">
        <v>1</v>
      </c>
      <c r="D23" s="2" t="s">
        <v>51</v>
      </c>
      <c r="E23" s="20" t="s">
        <v>52</v>
      </c>
      <c r="F23" s="20"/>
      <c r="G23" s="21"/>
    </row>
    <row r="24" spans="1:9" ht="24.5" customHeight="1" x14ac:dyDescent="0.35">
      <c r="B24" s="8" t="s">
        <v>86</v>
      </c>
      <c r="C24" s="2">
        <v>2</v>
      </c>
      <c r="D24" s="2" t="s">
        <v>44</v>
      </c>
      <c r="E24" s="20" t="s">
        <v>54</v>
      </c>
      <c r="F24" s="20"/>
      <c r="G24" s="21"/>
    </row>
    <row r="25" spans="1:9" ht="24.5" customHeight="1" x14ac:dyDescent="0.35">
      <c r="B25" s="8" t="s">
        <v>87</v>
      </c>
      <c r="C25" s="2">
        <v>3</v>
      </c>
      <c r="D25" s="2" t="s">
        <v>49</v>
      </c>
      <c r="E25" s="20" t="s">
        <v>55</v>
      </c>
      <c r="F25" s="20"/>
      <c r="G25" s="21"/>
    </row>
    <row r="26" spans="1:9" ht="24.5" customHeight="1" x14ac:dyDescent="0.35">
      <c r="B26" s="12" t="s">
        <v>48</v>
      </c>
      <c r="C26" s="13">
        <v>4</v>
      </c>
      <c r="D26" s="13" t="s">
        <v>50</v>
      </c>
      <c r="E26" s="22" t="s">
        <v>56</v>
      </c>
      <c r="F26" s="22"/>
      <c r="G26" s="23"/>
    </row>
    <row r="29" spans="1:9" x14ac:dyDescent="0.35">
      <c r="F29" s="161"/>
      <c r="G29" s="161"/>
      <c r="H29" s="162"/>
      <c r="I29" s="162"/>
    </row>
    <row r="30" spans="1:9" x14ac:dyDescent="0.35">
      <c r="F30" s="161"/>
      <c r="G30" s="161"/>
      <c r="H30" s="162"/>
      <c r="I30" s="162"/>
    </row>
    <row r="33" ht="32.5" customHeight="1" x14ac:dyDescent="0.35"/>
    <row r="34" ht="70.5" customHeight="1" x14ac:dyDescent="0.35"/>
    <row r="35" ht="59.5" customHeight="1" x14ac:dyDescent="0.35"/>
    <row r="36" ht="81" customHeight="1" x14ac:dyDescent="0.35"/>
  </sheetData>
  <mergeCells count="17">
    <mergeCell ref="A4:H4"/>
    <mergeCell ref="A5:H5"/>
    <mergeCell ref="F29:G29"/>
    <mergeCell ref="H29:I29"/>
    <mergeCell ref="F30:G30"/>
    <mergeCell ref="H30:I30"/>
    <mergeCell ref="D21:D22"/>
    <mergeCell ref="E21:G22"/>
    <mergeCell ref="D10:D12"/>
    <mergeCell ref="E10:G12"/>
    <mergeCell ref="B11:B12"/>
    <mergeCell ref="C11:C12"/>
    <mergeCell ref="A6:H6"/>
    <mergeCell ref="E13:G13"/>
    <mergeCell ref="E14:G14"/>
    <mergeCell ref="E15:G15"/>
    <mergeCell ref="E16:G16"/>
  </mergeCells>
  <pageMargins left="0.7" right="0.7" top="0.75" bottom="0.75" header="0.3" footer="0.3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showGridLines="0" view="pageBreakPreview" zoomScale="70" zoomScaleNormal="100" zoomScaleSheetLayoutView="70" workbookViewId="0">
      <selection activeCell="L35" sqref="L35:O36"/>
    </sheetView>
  </sheetViews>
  <sheetFormatPr baseColWidth="10" defaultRowHeight="14.5" x14ac:dyDescent="0.35"/>
  <cols>
    <col min="1" max="1" width="2.90625" style="7" customWidth="1"/>
    <col min="2" max="2" width="10.90625" style="7"/>
    <col min="3" max="3" width="20.81640625" style="7" customWidth="1"/>
    <col min="4" max="4" width="20.81640625" style="145" customWidth="1"/>
    <col min="5" max="5" width="10.90625" style="7"/>
    <col min="6" max="6" width="15.7265625" style="7" customWidth="1"/>
    <col min="7" max="15" width="10.90625" style="7"/>
    <col min="16" max="16" width="2.81640625" style="7" customWidth="1"/>
    <col min="17" max="16384" width="10.90625" style="7"/>
  </cols>
  <sheetData>
    <row r="1" spans="2:16" x14ac:dyDescent="0.35">
      <c r="B1" s="155"/>
      <c r="C1" s="155"/>
      <c r="D1" s="156"/>
      <c r="E1" s="157"/>
      <c r="F1" s="157"/>
      <c r="G1" s="157"/>
      <c r="H1" s="157"/>
      <c r="I1" s="155"/>
      <c r="J1" s="155"/>
      <c r="K1" s="157"/>
      <c r="L1" s="157"/>
      <c r="M1" s="157"/>
      <c r="O1" s="157"/>
      <c r="P1" s="157"/>
    </row>
    <row r="2" spans="2:16" x14ac:dyDescent="0.35">
      <c r="B2" s="155"/>
      <c r="C2" s="155"/>
      <c r="D2" s="156"/>
      <c r="E2" s="157"/>
      <c r="F2" s="157"/>
      <c r="G2" s="157"/>
      <c r="H2" s="157"/>
      <c r="I2" s="155"/>
      <c r="J2" s="155"/>
      <c r="K2" s="157"/>
      <c r="L2" s="157"/>
      <c r="M2" s="157"/>
      <c r="O2" s="157"/>
      <c r="P2" s="157"/>
    </row>
    <row r="3" spans="2:16" x14ac:dyDescent="0.35">
      <c r="B3" s="155"/>
      <c r="C3" s="155"/>
      <c r="D3" s="156"/>
      <c r="E3" s="157"/>
      <c r="F3" s="157"/>
      <c r="G3" s="157"/>
      <c r="H3" s="157"/>
      <c r="I3" s="155"/>
      <c r="J3" s="155"/>
      <c r="K3" s="157"/>
      <c r="L3" s="157"/>
      <c r="M3" s="157"/>
      <c r="O3" s="157"/>
      <c r="P3" s="157"/>
    </row>
    <row r="4" spans="2:16" ht="30.5" customHeight="1" x14ac:dyDescent="0.35">
      <c r="B4" s="94" t="s">
        <v>149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ht="32.5" customHeight="1" x14ac:dyDescent="0.35">
      <c r="B5" s="142" t="s">
        <v>160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2:16" ht="36.5" customHeight="1" x14ac:dyDescent="0.35">
      <c r="B6" s="120" t="s">
        <v>145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2:16" ht="36.5" customHeight="1" x14ac:dyDescent="0.3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9" spans="2:16" s="143" customFormat="1" ht="14" x14ac:dyDescent="0.35">
      <c r="B9" s="149" t="s">
        <v>17</v>
      </c>
      <c r="C9" s="150"/>
      <c r="D9" s="146"/>
      <c r="E9" s="149" t="s">
        <v>16</v>
      </c>
      <c r="F9" s="150"/>
      <c r="I9" s="149" t="s">
        <v>139</v>
      </c>
      <c r="J9" s="150"/>
    </row>
    <row r="10" spans="2:16" x14ac:dyDescent="0.35">
      <c r="B10" s="151">
        <v>1</v>
      </c>
      <c r="C10" s="152" t="s">
        <v>115</v>
      </c>
      <c r="E10" s="151">
        <v>1</v>
      </c>
      <c r="F10" s="152" t="s">
        <v>119</v>
      </c>
      <c r="I10" s="151">
        <v>1</v>
      </c>
      <c r="J10" s="152" t="s">
        <v>24</v>
      </c>
    </row>
    <row r="11" spans="2:16" x14ac:dyDescent="0.35">
      <c r="B11" s="151">
        <v>2</v>
      </c>
      <c r="C11" s="152" t="s">
        <v>116</v>
      </c>
      <c r="E11" s="151">
        <v>2</v>
      </c>
      <c r="F11" s="152" t="s">
        <v>120</v>
      </c>
      <c r="I11" s="151">
        <v>2</v>
      </c>
      <c r="J11" s="152" t="s">
        <v>21</v>
      </c>
    </row>
    <row r="12" spans="2:16" x14ac:dyDescent="0.35">
      <c r="B12" s="151">
        <v>3</v>
      </c>
      <c r="C12" s="152" t="s">
        <v>117</v>
      </c>
      <c r="E12" s="151">
        <v>3</v>
      </c>
      <c r="F12" s="152" t="s">
        <v>121</v>
      </c>
      <c r="I12" s="151">
        <v>3</v>
      </c>
      <c r="J12" s="152" t="s">
        <v>20</v>
      </c>
    </row>
    <row r="13" spans="2:16" x14ac:dyDescent="0.35">
      <c r="B13" s="153">
        <v>4</v>
      </c>
      <c r="C13" s="154" t="s">
        <v>118</v>
      </c>
      <c r="E13" s="153">
        <v>4</v>
      </c>
      <c r="F13" s="154" t="s">
        <v>122</v>
      </c>
      <c r="I13" s="153">
        <v>4</v>
      </c>
      <c r="J13" s="154" t="s">
        <v>25</v>
      </c>
    </row>
    <row r="17" spans="2:15" ht="17" x14ac:dyDescent="0.35">
      <c r="B17" s="144" t="s">
        <v>106</v>
      </c>
      <c r="C17" s="144"/>
      <c r="D17" s="144"/>
      <c r="E17" s="144"/>
      <c r="F17" s="144"/>
      <c r="G17" s="144"/>
      <c r="H17" s="144"/>
      <c r="I17" s="144"/>
      <c r="J17" s="144"/>
    </row>
    <row r="18" spans="2:15" s="143" customFormat="1" ht="17.5" customHeight="1" x14ac:dyDescent="0.35">
      <c r="B18" s="149" t="s">
        <v>32</v>
      </c>
      <c r="C18" s="150"/>
      <c r="D18" s="146"/>
      <c r="E18" s="149" t="s">
        <v>33</v>
      </c>
      <c r="F18" s="150"/>
      <c r="G18" s="148"/>
      <c r="H18" s="149" t="s">
        <v>31</v>
      </c>
      <c r="I18" s="150"/>
      <c r="J18" s="147"/>
      <c r="K18" s="149" t="s">
        <v>47</v>
      </c>
      <c r="L18" s="150"/>
      <c r="N18" s="149" t="s">
        <v>140</v>
      </c>
      <c r="O18" s="150"/>
    </row>
    <row r="19" spans="2:15" x14ac:dyDescent="0.35">
      <c r="B19" s="151">
        <v>1</v>
      </c>
      <c r="C19" s="152" t="s">
        <v>123</v>
      </c>
      <c r="E19" s="151">
        <v>1</v>
      </c>
      <c r="F19" s="152" t="s">
        <v>126</v>
      </c>
      <c r="H19" s="151">
        <v>1</v>
      </c>
      <c r="I19" s="152" t="s">
        <v>129</v>
      </c>
      <c r="K19" s="151">
        <v>1</v>
      </c>
      <c r="L19" s="152" t="s">
        <v>132</v>
      </c>
      <c r="N19" s="151">
        <v>1</v>
      </c>
      <c r="O19" s="152" t="s">
        <v>51</v>
      </c>
    </row>
    <row r="20" spans="2:15" x14ac:dyDescent="0.35">
      <c r="B20" s="151">
        <v>2</v>
      </c>
      <c r="C20" s="152" t="s">
        <v>124</v>
      </c>
      <c r="E20" s="151">
        <v>2</v>
      </c>
      <c r="F20" s="152" t="s">
        <v>127</v>
      </c>
      <c r="H20" s="151">
        <v>2</v>
      </c>
      <c r="I20" s="152" t="s">
        <v>130</v>
      </c>
      <c r="K20" s="151">
        <v>2</v>
      </c>
      <c r="L20" s="152" t="s">
        <v>133</v>
      </c>
      <c r="N20" s="151">
        <v>2</v>
      </c>
      <c r="O20" s="152" t="s">
        <v>44</v>
      </c>
    </row>
    <row r="21" spans="2:15" x14ac:dyDescent="0.35">
      <c r="B21" s="153">
        <v>3</v>
      </c>
      <c r="C21" s="154" t="s">
        <v>125</v>
      </c>
      <c r="E21" s="153">
        <v>3</v>
      </c>
      <c r="F21" s="154" t="s">
        <v>128</v>
      </c>
      <c r="H21" s="153">
        <v>3</v>
      </c>
      <c r="I21" s="154" t="s">
        <v>131</v>
      </c>
      <c r="K21" s="153">
        <v>3</v>
      </c>
      <c r="L21" s="154" t="s">
        <v>134</v>
      </c>
      <c r="N21" s="151">
        <v>3</v>
      </c>
      <c r="O21" s="152" t="s">
        <v>49</v>
      </c>
    </row>
    <row r="22" spans="2:15" x14ac:dyDescent="0.35">
      <c r="N22" s="153">
        <v>4</v>
      </c>
      <c r="O22" s="154" t="s">
        <v>50</v>
      </c>
    </row>
    <row r="25" spans="2:15" ht="17" customHeight="1" x14ac:dyDescent="0.35">
      <c r="B25" s="149" t="s">
        <v>151</v>
      </c>
      <c r="C25" s="150"/>
      <c r="E25" s="149" t="s">
        <v>155</v>
      </c>
      <c r="F25" s="150"/>
    </row>
    <row r="26" spans="2:15" x14ac:dyDescent="0.35">
      <c r="B26" s="151">
        <v>1</v>
      </c>
      <c r="C26" s="152" t="s">
        <v>11</v>
      </c>
      <c r="E26" s="151">
        <v>1</v>
      </c>
      <c r="F26" s="152" t="s">
        <v>156</v>
      </c>
    </row>
    <row r="27" spans="2:15" x14ac:dyDescent="0.35">
      <c r="B27" s="151">
        <v>2</v>
      </c>
      <c r="C27" s="152" t="s">
        <v>152</v>
      </c>
      <c r="E27" s="151">
        <v>2</v>
      </c>
      <c r="F27" s="152" t="s">
        <v>157</v>
      </c>
    </row>
    <row r="28" spans="2:15" x14ac:dyDescent="0.35">
      <c r="B28" s="151">
        <v>3</v>
      </c>
      <c r="C28" s="152" t="s">
        <v>14</v>
      </c>
      <c r="E28" s="151">
        <v>3</v>
      </c>
      <c r="F28" s="152" t="s">
        <v>158</v>
      </c>
    </row>
    <row r="29" spans="2:15" x14ac:dyDescent="0.35">
      <c r="B29" s="151">
        <v>4</v>
      </c>
      <c r="C29" s="152" t="s">
        <v>153</v>
      </c>
      <c r="E29" s="151">
        <v>4</v>
      </c>
      <c r="F29" s="152" t="s">
        <v>159</v>
      </c>
    </row>
    <row r="30" spans="2:15" x14ac:dyDescent="0.35">
      <c r="B30" s="151">
        <v>5</v>
      </c>
      <c r="C30" s="152" t="s">
        <v>154</v>
      </c>
    </row>
    <row r="31" spans="2:15" x14ac:dyDescent="0.35">
      <c r="B31" s="151">
        <v>6</v>
      </c>
      <c r="C31" s="152"/>
    </row>
    <row r="32" spans="2:15" x14ac:dyDescent="0.35">
      <c r="B32" s="151">
        <v>7</v>
      </c>
      <c r="C32" s="152"/>
    </row>
    <row r="33" spans="2:15" x14ac:dyDescent="0.35">
      <c r="B33" s="153">
        <v>8</v>
      </c>
      <c r="C33" s="154"/>
    </row>
    <row r="35" spans="2:15" x14ac:dyDescent="0.35">
      <c r="L35" s="161"/>
      <c r="M35" s="161"/>
      <c r="N35" s="162"/>
      <c r="O35" s="162"/>
    </row>
    <row r="36" spans="2:15" x14ac:dyDescent="0.35">
      <c r="L36" s="161"/>
      <c r="M36" s="161"/>
      <c r="N36" s="162"/>
      <c r="O36" s="162"/>
    </row>
  </sheetData>
  <mergeCells count="18">
    <mergeCell ref="L36:M36"/>
    <mergeCell ref="N36:O36"/>
    <mergeCell ref="L35:M35"/>
    <mergeCell ref="N35:O35"/>
    <mergeCell ref="N18:O18"/>
    <mergeCell ref="B25:C25"/>
    <mergeCell ref="E25:F25"/>
    <mergeCell ref="B6:P6"/>
    <mergeCell ref="B5:P5"/>
    <mergeCell ref="B4:P4"/>
    <mergeCell ref="I9:J9"/>
    <mergeCell ref="B9:C9"/>
    <mergeCell ref="B17:J17"/>
    <mergeCell ref="B18:C18"/>
    <mergeCell ref="E9:F9"/>
    <mergeCell ref="E18:F18"/>
    <mergeCell ref="H18:I18"/>
    <mergeCell ref="K18:L18"/>
  </mergeCells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Índice</vt:lpstr>
      <vt:lpstr>Introducción</vt:lpstr>
      <vt:lpstr>Matriz de Riesgos LA-FT</vt:lpstr>
      <vt:lpstr>Escalas de calificación</vt:lpstr>
      <vt:lpstr>Listas</vt:lpstr>
      <vt:lpstr>'Escalas de calificación'!Área_de_impresión</vt:lpstr>
      <vt:lpstr>Índice!Área_de_impresión</vt:lpstr>
      <vt:lpstr>Listas!Área_de_impresión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Ocampo Omaya de los Ángeles</dc:creator>
  <cp:lastModifiedBy>Ocampo Omaya de los Ángeles</cp:lastModifiedBy>
  <dcterms:created xsi:type="dcterms:W3CDTF">2022-10-07T20:08:12Z</dcterms:created>
  <dcterms:modified xsi:type="dcterms:W3CDTF">2022-10-13T14:44:47Z</dcterms:modified>
</cp:coreProperties>
</file>